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W:\財政係\【H17～R03】財政比較分析（財政状況資料集）\令和３年度財政状況資料集\"/>
    </mc:Choice>
  </mc:AlternateContent>
  <xr:revisionPtr revIDLastSave="0" documentId="13_ncr:1_{FE29DA65-A86E-4EB7-9EA6-E61CE84A6ED8}" xr6:coauthVersionLast="36" xr6:coauthVersionMax="36" xr10:uidLastSave="{00000000-0000-0000-0000-000000000000}"/>
  <bookViews>
    <workbookView xWindow="0" yWindow="0" windowWidth="28800" windowHeight="119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U34" i="10"/>
  <c r="U35" i="10" s="1"/>
  <c r="U36" i="10" s="1"/>
  <c r="U37"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<sst xmlns="http://schemas.openxmlformats.org/spreadsheetml/2006/main" count="1126" uniqueCount="601">
  <si>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</si>
  <si>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</si>
  <si>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</si>
  <si>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</si>
  <si>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</si>
  <si>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</si>
  <si>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</si>
  <si>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</si>
  <si>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</si>
  <si>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</si>
  <si>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</si>
  <si>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</si>
  <si>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</si>
  <si>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</si>
  <si>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</si>
  <si>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</si>
  <si>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</si>
  <si>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</si>
  <si>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</si>
  <si>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</si>
  <si>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</si>
  <si>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</si>
  <si>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</si>
  <si>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</si>
  <si>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</si>
  <si>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</si>
  <si>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</si>
  <si>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</si>
  <si>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</si>
  <si>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</si>
  <si>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</si>
  <si>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</si>
  <si>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</si>
  <si>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</si>
  <si>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</si>
  <si>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</si>
  <si>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</si>
  <si>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</si>
  <si>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</si>
  <si>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</si>
  <si>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</si>
  <si>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</si>
  <si>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</si>
  <si>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</si>
  <si>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</si>
  <si>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</si>
  <si>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</si>
  <si>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</si>
  <si>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</si>
  <si>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</si>
  <si>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</si>
  <si>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</si>
  <si>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</si>
  <si>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</si>
  <si>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</si>
  <si>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</si>
  <si>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</si>
  <si>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</si>
  <si>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</si>
  <si>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</si>
  <si>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</si>
  <si>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</si>
  <si>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</si>
  <si>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</si>
  <si>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</si>
  <si>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</si>
  <si>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</si>
  <si>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</si>
  <si>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</si>
  <si>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</si>
  <si>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</si>
  <si>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</si>
  <si>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</si>
  <si>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</si>
  <si>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</si>
  <si>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</si>
  <si>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</si>
  <si>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</si>
  <si>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</si>
  <si>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</si>
  <si>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</si>
  <si>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</si>
  <si>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</si>
  <si>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</si>
  <si>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</si>
  <si>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</si>
  <si>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</si>
  <si>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</si>
  <si>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</si>
  <si>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</si>
  <si>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</si>
  <si>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</si>
  <si>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</si>
  <si>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</si>
  <si>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</si>
  <si>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</si>
  <si>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</si>
  <si>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</si>
  <si>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</si>
  <si>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</si>
  <si>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</si>
  <si>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</si>
  <si>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</si>
  <si>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</si>
  <si>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</si>
  <si>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</si>
  <si>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</si>
  <si>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</si>
  <si>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</si>
  <si>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</si>
  <si>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</si>
  <si>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</si>
  <si>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</si>
  <si>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</si>
  <si>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</si>
  <si>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</si>
  <si>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</si>
  <si>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</si>
  <si>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</si>
  <si>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</si>
  <si>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</si>
  <si>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</si>
  <si>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</si>
  <si>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</si>
  <si>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</si>
  <si>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</si>
  <si>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</si>
  <si>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</si>
  <si>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</si>
  <si>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</si>
  <si>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</si>
  <si>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</si>
  <si>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</si>
  <si>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</si>
  <si>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</si>
  <si>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</si>
  <si>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</si>
  <si>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</si>
  <si>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</si>
  <si>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</si>
  <si>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</si>
  <si>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</si>
  <si>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</si>
  <si>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</si>
  <si>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</si>
  <si>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</si>
  <si>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</si>
  <si>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</si>
  <si>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</si>
  <si>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</si>
  <si>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</si>
  <si>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</si>
  <si>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</si>
  <si>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</si>
  <si>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</si>
  <si>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</si>
  <si>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</si>
  <si>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</si>
  <si>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</si>
  <si>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</si>
  <si>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</si>
  <si>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</si>
  <si>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</si>
  <si>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</si>
  <si>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</si>
  <si>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</si>
  <si>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</si>
  <si>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</si>
  <si>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</si>
  <si>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</si>
  <si>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</si>
  <si>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</si>
  <si>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</si>
  <si>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</si>
  <si>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</si>
  <si>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</si>
  <si>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</si>
  <si>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</si>
  <si>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</si>
  <si>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</si>
  <si>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</si>
  <si>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</si>
  <si>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</si>
  <si>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</si>
  <si>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</si>
  <si>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</si>
  <si>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</si>
  <si>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</si>
  <si>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</si>
  <si>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</si>
  <si>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</si>
  <si>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</si>
  <si>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</si>
  <si>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</si>
  <si>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</si>
  <si>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</si>
  <si>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</si>
  <si>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</si>
  <si>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</si>
  <si>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</si>
  <si>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</si>
  <si>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</si>
  <si>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</si>
  <si>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</si>
  <si>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</si>
  <si>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</si>
  <si>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</si>
  <si>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</si>
  <si>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</si>
  <si>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</si>
  <si>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</si>
  <si>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</si>
  <si>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</si>
  <si>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</si>
  <si>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</si>
  <si>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</si>
  <si>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</si>
  <si>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</si>
  <si>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北海道興部町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</si>
  <si>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</si>
  <si>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</si>
  <si>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</si>
  <si>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</si>
  <si>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</si>
  <si>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</si>
  <si>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</si>
  <si>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</si>
  <si>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</si>
  <si>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</si>
  <si>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</si>
  <si>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</si>
  <si>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</si>
  <si>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</si>
  <si>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</si>
  <si>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</si>
  <si>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</si>
  <si>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</si>
  <si>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</si>
  <si>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</si>
  <si>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</si>
  <si>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</si>
  <si>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</si>
  <si>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</si>
  <si>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</si>
  <si>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</si>
  <si>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</si>
  <si>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</si>
  <si>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</si>
  <si>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</si>
  <si>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</si>
  <si>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</si>
  <si>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</si>
  <si>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</si>
  <si>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</si>
  <si>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</si>
  <si>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</si>
  <si>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</si>
  <si>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</si>
  <si>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</si>
  <si>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</si>
  <si>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</si>
  <si>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</si>
  <si>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</si>
  <si>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</si>
  <si>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</si>
  <si>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</si>
  <si>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</si>
  <si>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</si>
  <si>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</si>
  <si>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</si>
  <si>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</si>
  <si>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</si>
  <si>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</si>
  <si>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</si>
  <si>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</si>
  <si>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</si>
  <si>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</si>
  <si>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</si>
  <si>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</si>
  <si>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</si>
  <si>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</si>
  <si>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</si>
  <si>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</si>
  <si>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</si>
  <si>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</si>
  <si>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</si>
  <si>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</si>
  <si>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</si>
  <si>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</si>
  <si>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</si>
  <si>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</si>
  <si>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</si>
  <si>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</si>
  <si>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</si>
  <si>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</si>
  <si>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</si>
  <si>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</si>
  <si>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</si>
  <si>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</si>
  <si>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</si>
  <si>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</si>
  <si>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</si>
  <si>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</si>
  <si>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</si>
  <si>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</si>
  <si>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</si>
  <si>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</si>
  <si>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</si>
  <si>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</si>
  <si>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</si>
  <si>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</si>
  <si>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</si>
  <si>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</si>
  <si>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</si>
  <si>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</si>
  <si>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</si>
  <si>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</si>
  <si>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</si>
  <si>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</si>
  <si>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</si>
  <si>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</si>
  <si>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</si>
  <si>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</si>
  <si>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</si>
  <si>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</si>
  <si>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</si>
  <si>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</si>
  <si>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</si>
  <si>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</si>
  <si>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</si>
  <si>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</si>
  <si>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</si>
  <si>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</si>
  <si>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</si>
  <si>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</si>
  <si>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</si>
  <si>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</si>
  <si>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</si>
  <si>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</si>
  <si>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</si>
  <si>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</si>
  <si>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</si>
  <si>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</si>
  <si>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</si>
  <si>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</si>
  <si>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</si>
  <si>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</si>
  <si>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</si>
  <si>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</si>
  <si>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</si>
  <si>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</si>
  <si>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</si>
  <si>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</si>
  <si>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</si>
  <si>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</si>
  <si>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</si>
  <si>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</si>
  <si>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</si>
  <si>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</si>
  <si>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</si>
  <si>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</si>
  <si>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</si>
  <si>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</si>
  <si>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</si>
  <si>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</si>
  <si>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</si>
  <si>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</si>
  <si>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</si>
  <si>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</si>
  <si>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</si>
  <si>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</si>
  <si>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</si>
  <si>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北海道興部町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</si>
  <si>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</si>
  <si>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</si>
  <si>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</si>
  <si>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</si>
  <si>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</si>
  <si>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</si>
  <si>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</si>
  <si>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</si>
  <si>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</si>
  <si>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</si>
  <si>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</si>
  <si>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</si>
  <si>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</si>
  <si>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</si>
  <si>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</si>
  <si>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</si>
  <si>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</si>
  <si>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</si>
  <si>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</si>
  <si>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</si>
  <si>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</si>
  <si>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</si>
  <si>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</si>
  <si>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</si>
  <si>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</si>
  <si>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</si>
  <si>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</si>
  <si>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</si>
  <si>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</si>
  <si>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</si>
  <si>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</si>
  <si>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</si>
  <si>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</si>
  <si>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</si>
  <si>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</si>
  <si>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</si>
  <si>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</si>
  <si>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</si>
  <si>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</si>
  <si>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</si>
  <si>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</si>
  <si>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</si>
  <si>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</si>
  <si>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</si>
  <si>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</si>
  <si>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</si>
  <si>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</si>
  <si>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</si>
  <si>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</si>
  <si>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</si>
  <si>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</si>
  <si>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</si>
  <si>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</si>
  <si>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</si>
  <si>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</si>
  <si>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</si>
  <si>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</si>
  <si>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</si>
  <si>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</si>
  <si>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</si>
  <si>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</si>
  <si>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</si>
  <si>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</si>
  <si>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</si>
  <si>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</si>
  <si>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</si>
  <si>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</si>
  <si>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</si>
  <si>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</si>
  <si>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</si>
  <si>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</si>
  <si>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</si>
  <si>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</si>
  <si>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</si>
  <si>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</si>
  <si>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</si>
  <si>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</si>
  <si>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</si>
  <si>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</si>
  <si>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</si>
  <si>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</si>
  <si>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</si>
  <si>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</si>
  <si>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</si>
  <si>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</si>
  <si>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</si>
  <si>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</si>
  <si>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</si>
  <si>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</si>
  <si>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</si>
  <si>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</si>
  <si>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</si>
  <si>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</si>
  <si>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</si>
  <si>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</si>
  <si>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</si>
  <si>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</si>
  <si>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</si>
  <si>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</si>
  <si>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</si>
  <si>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</si>
  <si>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</si>
  <si>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</si>
  <si>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</si>
  <si>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</si>
  <si>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</si>
  <si>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</si>
  <si>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</si>
  <si>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</si>
  <si>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</si>
  <si>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</si>
  <si>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</si>
  <si>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</si>
  <si>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</si>
  <si>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</si>
  <si>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</si>
  <si>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</si>
  <si>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</si>
  <si>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</si>
  <si>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</si>
  <si>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</si>
  <si>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</si>
  <si>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</si>
  <si>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</si>
  <si>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</si>
  <si>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</si>
  <si>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</si>
  <si>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</si>
  <si>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</si>
  <si>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</si>
  <si>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</si>
  <si>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</si>
  <si>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</si>
  <si>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</si>
  <si>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</si>
  <si>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</si>
  <si>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</si>
  <si>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</si>
  <si>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</si>
  <si>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</si>
  <si>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</si>
  <si>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</si>
  <si>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</si>
  <si>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</si>
  <si>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</si>
  <si>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</si>
  <si>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</si>
  <si>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</si>
  <si>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</si>
  <si>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</si>
  <si>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</si>
  <si>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</si>
  <si>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</si>
  <si>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</si>
  <si>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</si>
  <si>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</si>
  <si>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</si>
  <si>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</si>
  <si>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</si>
  <si>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</si>
  <si>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</si>
  <si>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</si>
  <si>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</si>
  <si>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</si>
  <si>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</si>
  <si>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</si>
  <si>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</si>
  <si>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</si>
  <si>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</si>
  <si>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</si>
  <si>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</si>
  <si>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</si>
  <si>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</si>
  <si>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</si>
  <si>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</si>
  <si>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</si>
  <si>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</si>
  <si>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</si>
  <si>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</si>
  <si>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</si>
  <si>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</si>
  <si>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</si>
  <si>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</si>
  <si>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</si>
  <si>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5.68</t>
  </si>
  <si>
    <t>▲ 4.50</t>
  </si>
  <si>
    <t>▲ 0.88</t>
  </si>
  <si>
    <t>▲ 1.78</t>
  </si>
  <si>
    <t>▲ 2.65</t>
  </si>
  <si>
    <t>国民健康保険病院事業会計</t>
  </si>
  <si>
    <t>一般会計</t>
  </si>
  <si>
    <t>介護保険事業特別会計</t>
  </si>
  <si>
    <t>国民健康保険事業特別会計</t>
  </si>
  <si>
    <t>簡易水道事業特別会計</t>
  </si>
  <si>
    <t>公共下水道事業特別会計</t>
  </si>
  <si>
    <t>介護サービス事業特別会計</t>
  </si>
  <si>
    <t>後期高齢者医療に関する特別会計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</si>
  <si>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</si>
  <si>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</si>
  <si>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</si>
  <si>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</si>
  <si>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</si>
  <si>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</si>
  <si>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</si>
  <si>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</si>
  <si>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</si>
  <si>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紋別地区消防組合</t>
    <rPh sb="0" eb="8">
      <t>モンベツチクショウボウクミアイ</t>
    </rPh>
    <phoneticPr fontId="2"/>
  </si>
  <si>
    <t>西紋別地区環境衛生施設組合</t>
    <rPh sb="0" eb="5">
      <t>ニシモンベツチク</t>
    </rPh>
    <rPh sb="5" eb="9">
      <t>カンキョウエイセイ</t>
    </rPh>
    <rPh sb="9" eb="11">
      <t>シセツ</t>
    </rPh>
    <rPh sb="11" eb="13">
      <t>クミアイ</t>
    </rPh>
    <phoneticPr fontId="2"/>
  </si>
  <si>
    <t>網走地方教育研修センター</t>
    <rPh sb="0" eb="4">
      <t>アバシリチホウ</t>
    </rPh>
    <rPh sb="4" eb="8">
      <t>キョウイクケンシュウ</t>
    </rPh>
    <phoneticPr fontId="2"/>
  </si>
  <si>
    <t>広域紋別病院企業団</t>
    <rPh sb="0" eb="6">
      <t>コウイキモンベツビョウイン</t>
    </rPh>
    <rPh sb="6" eb="9">
      <t>キギョウダン</t>
    </rPh>
    <phoneticPr fontId="2"/>
  </si>
  <si>
    <t>㈱オホーツククリーンミート</t>
    <phoneticPr fontId="2"/>
  </si>
  <si>
    <t>ふるさと応援基金</t>
    <rPh sb="4" eb="6">
      <t>オウエン</t>
    </rPh>
    <rPh sb="6" eb="8">
      <t>キキン</t>
    </rPh>
    <phoneticPr fontId="2"/>
  </si>
  <si>
    <t>地域福祉基金</t>
    <rPh sb="0" eb="2">
      <t>チイキ</t>
    </rPh>
    <rPh sb="2" eb="4">
      <t>フクシ</t>
    </rPh>
    <rPh sb="4" eb="6">
      <t>キキン</t>
    </rPh>
    <phoneticPr fontId="2"/>
  </si>
  <si>
    <t>興浜南線及び名寄線代替輸送確保基金</t>
    <rPh sb="0" eb="1">
      <t>キョウ</t>
    </rPh>
    <rPh sb="1" eb="2">
      <t>ハマ</t>
    </rPh>
    <rPh sb="2" eb="4">
      <t>ナンセン</t>
    </rPh>
    <rPh sb="4" eb="5">
      <t>オヨ</t>
    </rPh>
    <rPh sb="6" eb="8">
      <t>ナヨロ</t>
    </rPh>
    <rPh sb="8" eb="9">
      <t>セン</t>
    </rPh>
    <rPh sb="9" eb="11">
      <t>ダイタイ</t>
    </rPh>
    <rPh sb="11" eb="13">
      <t>ユソウ</t>
    </rPh>
    <rPh sb="13" eb="15">
      <t>カクホ</t>
    </rPh>
    <rPh sb="15" eb="17">
      <t>キキン</t>
    </rPh>
    <phoneticPr fontId="2"/>
  </si>
  <si>
    <t>農業後継者育成基金</t>
    <rPh sb="0" eb="2">
      <t>ノウギョウ</t>
    </rPh>
    <rPh sb="2" eb="5">
      <t>コウケイシャ</t>
    </rPh>
    <rPh sb="5" eb="7">
      <t>イクセイ</t>
    </rPh>
    <rPh sb="7" eb="9">
      <t>キキン</t>
    </rPh>
    <phoneticPr fontId="2"/>
  </si>
  <si>
    <t>バイオマス事業振興基金</t>
    <rPh sb="5" eb="7">
      <t>ジギョウ</t>
    </rPh>
    <rPh sb="7" eb="9">
      <t>シンコウ</t>
    </rPh>
    <rPh sb="9" eb="11">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</si>
  <si>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</si>
  <si>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</si>
  <si>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</si>
  <si>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充当可能財源の増減等による。</t>
    <rPh sb="0" eb="2">
      <t>ジュウトウ</t>
    </rPh>
    <rPh sb="2" eb="4">
      <t>カノウ</t>
    </rPh>
    <rPh sb="4" eb="6">
      <t>ザイゲン</t>
    </rPh>
    <rPh sb="7" eb="9">
      <t>ゾウゲン</t>
    </rPh>
    <rPh sb="9" eb="10">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</si>
  <si>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</si>
  <si>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</si>
  <si>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</si>
  <si>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</si>
  <si>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</si>
  <si>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</si>
  <si>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消費税交付金や普通交付税の増などにより、実質公債費比率が微減となっている。</t>
    <rPh sb="0" eb="3">
      <t>ショウヒゼイ</t>
    </rPh>
    <rPh sb="3" eb="6">
      <t>コウフキン</t>
    </rPh>
    <rPh sb="7" eb="9">
      <t>フツウ</t>
    </rPh>
    <rPh sb="9" eb="12">
      <t>コウフゼイ</t>
    </rPh>
    <rPh sb="13" eb="14">
      <t>ゾウ</t>
    </rPh>
    <rPh sb="20" eb="22">
      <t>ジッシツ</t>
    </rPh>
    <rPh sb="22" eb="25">
      <t>コウサイヒ</t>
    </rPh>
    <rPh sb="25" eb="27">
      <t>ヒリツ</t>
    </rPh>
    <rPh sb="28" eb="30">
      <t>ビゲン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</si>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</sst>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8137F3F-D6E8-48EC-8DC8-B020808BE24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363-4E2E-B27D-E70005FDD4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393448</c:v>
                </c:pt>
                <c:pt idx="1">
                  <c:v>319766</c:v>
                </c:pt>
                <c:pt idx="2">
                  <c:v>301288</c:v>
                </c:pt>
                <c:pt idx="3">
                  <c:v>138161</c:v>
                </c:pt>
                <c:pt idx="4">
                  <c:v>130133</c:v>
                </c:pt>
              </c:numCache>
            </c:numRef>
          </c:val>
          <c:smooth val="0"/>
          <c:extLst>
            <c:ext xmlns:c16="http://schemas.microsoft.com/office/drawing/2014/chart" uri="{C3380CC4-5D6E-409C-BE32-E72D297353CC}">
              <c16:uniqueId val="{00000001-0363-4E2E-B27D-E70005FDD4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c:v>
                </c:pt>
                <c:pt idx="1">
                  <c:v>5.34</c:v>
                </c:pt>
                <c:pt idx="2">
                  <c:v>5.07</c:v>
                </c:pt>
                <c:pt idx="3">
                  <c:v>7.07</c:v>
                </c:pt>
                <c:pt idx="4">
                  <c:v>7.69</c:v>
                </c:pt>
              </c:numCache>
            </c:numRef>
          </c:val>
          <c:extLst>
            <c:ext xmlns:c16="http://schemas.microsoft.com/office/drawing/2014/chart" uri="{C3380CC4-5D6E-409C-BE32-E72D297353CC}">
              <c16:uniqueId val="{00000000-2022-49AA-9D46-80E575E550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66.03</c:v>
                </c:pt>
                <c:pt idx="1">
                  <c:v>63.42</c:v>
                </c:pt>
                <c:pt idx="2">
                  <c:v>61.68</c:v>
                </c:pt>
                <c:pt idx="3">
                  <c:v>55.88</c:v>
                </c:pt>
                <c:pt idx="4">
                  <c:v>46.78</c:v>
                </c:pt>
              </c:numCache>
            </c:numRef>
          </c:val>
          <c:extLst>
            <c:ext xmlns:c16="http://schemas.microsoft.com/office/drawing/2014/chart" uri="{C3380CC4-5D6E-409C-BE32-E72D297353CC}">
              <c16:uniqueId val="{00000001-2022-49AA-9D46-80E575E550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-5.68</c:v>
                </c:pt>
                <c:pt idx="1">
                  <c:v>-4.5</c:v>
                </c:pt>
                <c:pt idx="2">
                  <c:v>-0.88</c:v>
                </c:pt>
                <c:pt idx="3">
                  <c:v>-1.78</c:v>
                </c:pt>
                <c:pt idx="4">
                  <c:v>-2.65</c:v>
                </c:pt>
              </c:numCache>
            </c:numRef>
          </c:val>
          <c:smooth val="0"/>
          <c:extLst>
            <c:ext xmlns:c16="http://schemas.microsoft.com/office/drawing/2014/chart" uri="{C3380CC4-5D6E-409C-BE32-E72D297353CC}">
              <c16:uniqueId val="{00000002-2022-49AA-9D46-80E575E550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6C-4B86-9D9B-AEF334BFCA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6C-4B86-9D9B-AEF334BFCAA1}"/>
            </c:ext>
          </c:extLst>
        </c:ser>
        <c:ser>
          <c:idx val="2"/>
          <c:order val="2"/>
          <c:tx>
            <c:strRef>
              <c:f>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2-296C-4B86-9D9B-AEF334BFCAA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7.0000000000000007E-2</c:v>
                </c:pt>
                <c:pt idx="4">
                  <c:v>#N/A</c:v>
                </c:pt>
                <c:pt idx="5">
                  <c:v>0.05</c:v>
                </c:pt>
                <c:pt idx="6">
                  <c:v>#N/A</c:v>
                </c:pt>
                <c:pt idx="7">
                  <c:v>0.05</c:v>
                </c:pt>
                <c:pt idx="8">
                  <c:v>#N/A</c:v>
                </c:pt>
                <c:pt idx="9">
                  <c:v>0.04</c:v>
                </c:pt>
              </c:numCache>
            </c:numRef>
          </c:val>
          <c:extLst>
            <c:ext xmlns:c16="http://schemas.microsoft.com/office/drawing/2014/chart" uri="{C3380CC4-5D6E-409C-BE32-E72D297353CC}">
              <c16:uniqueId val="{00000003-296C-4B86-9D9B-AEF334BFCAA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0.09</c:v>
                </c:pt>
                <c:pt idx="4">
                  <c:v>#N/A</c:v>
                </c:pt>
                <c:pt idx="5">
                  <c:v>0.17</c:v>
                </c:pt>
                <c:pt idx="6">
                  <c:v>#N/A</c:v>
                </c:pt>
                <c:pt idx="7">
                  <c:v>0.2</c:v>
                </c:pt>
                <c:pt idx="8">
                  <c:v>#N/A</c:v>
                </c:pt>
                <c:pt idx="9">
                  <c:v>0.12</c:v>
                </c:pt>
              </c:numCache>
            </c:numRef>
          </c:val>
          <c:extLst>
            <c:ext xmlns:c16="http://schemas.microsoft.com/office/drawing/2014/chart" uri="{C3380CC4-5D6E-409C-BE32-E72D297353CC}">
              <c16:uniqueId val="{00000004-296C-4B86-9D9B-AEF334BFCAA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0.06</c:v>
                </c:pt>
                <c:pt idx="4">
                  <c:v>#N/A</c:v>
                </c:pt>
                <c:pt idx="5">
                  <c:v>0.33</c:v>
                </c:pt>
                <c:pt idx="6">
                  <c:v>#N/A</c:v>
                </c:pt>
                <c:pt idx="7">
                  <c:v>0.39</c:v>
                </c:pt>
                <c:pt idx="8">
                  <c:v>#N/A</c:v>
                </c:pt>
                <c:pt idx="9">
                  <c:v>0.24</c:v>
                </c:pt>
              </c:numCache>
            </c:numRef>
          </c:val>
          <c:extLst>
            <c:ext xmlns:c16="http://schemas.microsoft.com/office/drawing/2014/chart" uri="{C3380CC4-5D6E-409C-BE32-E72D297353CC}">
              <c16:uniqueId val="{00000005-296C-4B86-9D9B-AEF334BFCAA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2.74</c:v>
                </c:pt>
                <c:pt idx="2">
                  <c:v>#N/A</c:v>
                </c:pt>
                <c:pt idx="3">
                  <c:v>2.37</c:v>
                </c:pt>
                <c:pt idx="4">
                  <c:v>#N/A</c:v>
                </c:pt>
                <c:pt idx="5">
                  <c:v>1.75</c:v>
                </c:pt>
                <c:pt idx="6">
                  <c:v>#N/A</c:v>
                </c:pt>
                <c:pt idx="7">
                  <c:v>1.27</c:v>
                </c:pt>
                <c:pt idx="8">
                  <c:v>#N/A</c:v>
                </c:pt>
                <c:pt idx="9">
                  <c:v>0.3</c:v>
                </c:pt>
              </c:numCache>
            </c:numRef>
          </c:val>
          <c:extLst>
            <c:ext xmlns:c16="http://schemas.microsoft.com/office/drawing/2014/chart" uri="{C3380CC4-5D6E-409C-BE32-E72D297353CC}">
              <c16:uniqueId val="{00000006-296C-4B86-9D9B-AEF334BFCAA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c:v>
                </c:pt>
                <c:pt idx="2">
                  <c:v>#N/A</c:v>
                </c:pt>
                <c:pt idx="3">
                  <c:v>1.22</c:v>
                </c:pt>
                <c:pt idx="4">
                  <c:v>#N/A</c:v>
                </c:pt>
                <c:pt idx="5">
                  <c:v>0.86</c:v>
                </c:pt>
                <c:pt idx="6">
                  <c:v>#N/A</c:v>
                </c:pt>
                <c:pt idx="7">
                  <c:v>0.35</c:v>
                </c:pt>
                <c:pt idx="8">
                  <c:v>#N/A</c:v>
                </c:pt>
                <c:pt idx="9">
                  <c:v>0.63</c:v>
                </c:pt>
              </c:numCache>
            </c:numRef>
          </c:val>
          <c:extLst>
            <c:ext xmlns:c16="http://schemas.microsoft.com/office/drawing/2014/chart" uri="{C3380CC4-5D6E-409C-BE32-E72D297353CC}">
              <c16:uniqueId val="{00000007-296C-4B86-9D9B-AEF334BFCA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5.89</c:v>
                </c:pt>
                <c:pt idx="2">
                  <c:v>#N/A</c:v>
                </c:pt>
                <c:pt idx="3">
                  <c:v>5.33</c:v>
                </c:pt>
                <c:pt idx="4">
                  <c:v>#N/A</c:v>
                </c:pt>
                <c:pt idx="5">
                  <c:v>5.0599999999999996</c:v>
                </c:pt>
                <c:pt idx="6">
                  <c:v>#N/A</c:v>
                </c:pt>
                <c:pt idx="7">
                  <c:v>7.07</c:v>
                </c:pt>
                <c:pt idx="8">
                  <c:v>#N/A</c:v>
                </c:pt>
                <c:pt idx="9">
                  <c:v>7.69</c:v>
                </c:pt>
              </c:numCache>
            </c:numRef>
          </c:val>
          <c:extLst>
            <c:ext xmlns:c16="http://schemas.microsoft.com/office/drawing/2014/chart" uri="{C3380CC4-5D6E-409C-BE32-E72D297353CC}">
              <c16:uniqueId val="{00000008-296C-4B86-9D9B-AEF334BFCAA1}"/>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15.34</c:v>
                </c:pt>
                <c:pt idx="2">
                  <c:v>#N/A</c:v>
                </c:pt>
                <c:pt idx="3">
                  <c:v>13.67</c:v>
                </c:pt>
                <c:pt idx="4">
                  <c:v>#N/A</c:v>
                </c:pt>
                <c:pt idx="5">
                  <c:v>12.59</c:v>
                </c:pt>
                <c:pt idx="6">
                  <c:v>#N/A</c:v>
                </c:pt>
                <c:pt idx="7">
                  <c:v>10.45</c:v>
                </c:pt>
                <c:pt idx="8">
                  <c:v>#N/A</c:v>
                </c:pt>
                <c:pt idx="9">
                  <c:v>7.73</c:v>
                </c:pt>
              </c:numCache>
            </c:numRef>
          </c:val>
          <c:extLst>
            <c:ext xmlns:c16="http://schemas.microsoft.com/office/drawing/2014/chart" uri="{C3380CC4-5D6E-409C-BE32-E72D297353CC}">
              <c16:uniqueId val="{00000009-296C-4B86-9D9B-AEF334BFCA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438</c:v>
                </c:pt>
                <c:pt idx="5">
                  <c:v>438</c:v>
                </c:pt>
                <c:pt idx="8">
                  <c:v>481</c:v>
                </c:pt>
                <c:pt idx="11">
                  <c:v>484</c:v>
                </c:pt>
                <c:pt idx="14">
                  <c:v>511</c:v>
                </c:pt>
              </c:numCache>
            </c:numRef>
          </c:val>
          <c:extLst>
            <c:ext xmlns:c16="http://schemas.microsoft.com/office/drawing/2014/chart" uri="{C3380CC4-5D6E-409C-BE32-E72D297353CC}">
              <c16:uniqueId val="{00000000-ABA8-473F-B487-4156CE23C5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ABA8-473F-B487-4156CE23C5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1</c:v>
                </c:pt>
                <c:pt idx="9">
                  <c:v>1</c:v>
                </c:pt>
                <c:pt idx="12">
                  <c:v>1</c:v>
                </c:pt>
              </c:numCache>
            </c:numRef>
          </c:val>
          <c:extLst>
            <c:ext xmlns:c16="http://schemas.microsoft.com/office/drawing/2014/chart" uri="{C3380CC4-5D6E-409C-BE32-E72D297353CC}">
              <c16:uniqueId val="{00000002-ABA8-473F-B487-4156CE23C5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18</c:v>
                </c:pt>
                <c:pt idx="6">
                  <c:v>18</c:v>
                </c:pt>
                <c:pt idx="9">
                  <c:v>18</c:v>
                </c:pt>
                <c:pt idx="12">
                  <c:v>18</c:v>
                </c:pt>
              </c:numCache>
            </c:numRef>
          </c:val>
          <c:extLst>
            <c:ext xmlns:c16="http://schemas.microsoft.com/office/drawing/2014/chart" uri="{C3380CC4-5D6E-409C-BE32-E72D297353CC}">
              <c16:uniqueId val="{00000003-ABA8-473F-B487-4156CE23C5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183</c:v>
                </c:pt>
                <c:pt idx="3">
                  <c:v>183</c:v>
                </c:pt>
                <c:pt idx="6">
                  <c:v>181</c:v>
                </c:pt>
                <c:pt idx="9">
                  <c:v>170</c:v>
                </c:pt>
                <c:pt idx="12">
                  <c:v>144</c:v>
                </c:pt>
              </c:numCache>
            </c:numRef>
          </c:val>
          <c:extLst>
            <c:ext xmlns:c16="http://schemas.microsoft.com/office/drawing/2014/chart" uri="{C3380CC4-5D6E-409C-BE32-E72D297353CC}">
              <c16:uniqueId val="{00000004-ABA8-473F-B487-4156CE23C5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8-473F-B487-4156CE23C5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8-473F-B487-4156CE23C5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449</c:v>
                </c:pt>
                <c:pt idx="3">
                  <c:v>447</c:v>
                </c:pt>
                <c:pt idx="6">
                  <c:v>497</c:v>
                </c:pt>
                <c:pt idx="9">
                  <c:v>495</c:v>
                </c:pt>
                <c:pt idx="12">
                  <c:v>536</c:v>
                </c:pt>
              </c:numCache>
            </c:numRef>
          </c:val>
          <c:extLst>
            <c:ext xmlns:c16="http://schemas.microsoft.com/office/drawing/2014/chart" uri="{C3380CC4-5D6E-409C-BE32-E72D297353CC}">
              <c16:uniqueId val="{00000007-ABA8-473F-B487-4156CE23C5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218</c:v>
                </c:pt>
                <c:pt idx="2">
                  <c:v>#N/A</c:v>
                </c:pt>
                <c:pt idx="3">
                  <c:v>#N/A</c:v>
                </c:pt>
                <c:pt idx="4">
                  <c:v>216</c:v>
                </c:pt>
                <c:pt idx="5">
                  <c:v>#N/A</c:v>
                </c:pt>
                <c:pt idx="6">
                  <c:v>#N/A</c:v>
                </c:pt>
                <c:pt idx="7">
                  <c:v>216</c:v>
                </c:pt>
                <c:pt idx="8">
                  <c:v>#N/A</c:v>
                </c:pt>
                <c:pt idx="9">
                  <c:v>#N/A</c:v>
                </c:pt>
                <c:pt idx="10">
                  <c:v>200</c:v>
                </c:pt>
                <c:pt idx="11">
                  <c:v>#N/A</c:v>
                </c:pt>
                <c:pt idx="12">
                  <c:v>#N/A</c:v>
                </c:pt>
                <c:pt idx="13">
                  <c:v>188</c:v>
                </c:pt>
                <c:pt idx="14">
                  <c:v>#N/A</c:v>
                </c:pt>
              </c:numCache>
            </c:numRef>
          </c:val>
          <c:smooth val="0"/>
          <c:extLst>
            <c:ext xmlns:c16="http://schemas.microsoft.com/office/drawing/2014/chart" uri="{C3380CC4-5D6E-409C-BE32-E72D297353CC}">
              <c16:uniqueId val="{00000008-ABA8-473F-B487-4156CE23C5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5078</c:v>
                </c:pt>
                <c:pt idx="5">
                  <c:v>5029</c:v>
                </c:pt>
                <c:pt idx="8">
                  <c:v>5250</c:v>
                </c:pt>
                <c:pt idx="11">
                  <c:v>5017</c:v>
                </c:pt>
                <c:pt idx="14">
                  <c:v>4816</c:v>
                </c:pt>
              </c:numCache>
            </c:numRef>
          </c:val>
          <c:extLst>
            <c:ext xmlns:c16="http://schemas.microsoft.com/office/drawing/2014/chart" uri="{C3380CC4-5D6E-409C-BE32-E72D297353CC}">
              <c16:uniqueId val="{00000000-A7A1-46AE-AC58-7FB6B85B1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166</c:v>
                </c:pt>
                <c:pt idx="5">
                  <c:v>163</c:v>
                </c:pt>
                <c:pt idx="8">
                  <c:v>155</c:v>
                </c:pt>
                <c:pt idx="11">
                  <c:v>161</c:v>
                </c:pt>
                <c:pt idx="14">
                  <c:v>157</c:v>
                </c:pt>
              </c:numCache>
            </c:numRef>
          </c:val>
          <c:extLst>
            <c:ext xmlns:c16="http://schemas.microsoft.com/office/drawing/2014/chart" uri="{C3380CC4-5D6E-409C-BE32-E72D297353CC}">
              <c16:uniqueId val="{00000001-A7A1-46AE-AC58-7FB6B85B1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2732</c:v>
                </c:pt>
                <c:pt idx="5">
                  <c:v>2603</c:v>
                </c:pt>
                <c:pt idx="8">
                  <c:v>2514</c:v>
                </c:pt>
                <c:pt idx="11">
                  <c:v>2455</c:v>
                </c:pt>
                <c:pt idx="14">
                  <c:v>2810</c:v>
                </c:pt>
              </c:numCache>
            </c:numRef>
          </c:val>
          <c:extLst>
            <c:ext xmlns:c16="http://schemas.microsoft.com/office/drawing/2014/chart" uri="{C3380CC4-5D6E-409C-BE32-E72D297353CC}">
              <c16:uniqueId val="{00000002-A7A1-46AE-AC58-7FB6B85B1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A1-46AE-AC58-7FB6B85B1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A1-46AE-AC58-7FB6B85B1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A1-46AE-AC58-7FB6B85B1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805</c:v>
                </c:pt>
                <c:pt idx="3">
                  <c:v>638</c:v>
                </c:pt>
                <c:pt idx="6">
                  <c:v>538</c:v>
                </c:pt>
                <c:pt idx="9">
                  <c:v>511</c:v>
                </c:pt>
                <c:pt idx="12">
                  <c:v>554</c:v>
                </c:pt>
              </c:numCache>
            </c:numRef>
          </c:val>
          <c:extLst>
            <c:ext xmlns:c16="http://schemas.microsoft.com/office/drawing/2014/chart" uri="{C3380CC4-5D6E-409C-BE32-E72D297353CC}">
              <c16:uniqueId val="{00000006-A7A1-46AE-AC58-7FB6B85B1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165</c:v>
                </c:pt>
                <c:pt idx="3">
                  <c:v>149</c:v>
                </c:pt>
                <c:pt idx="6">
                  <c:v>132</c:v>
                </c:pt>
                <c:pt idx="9">
                  <c:v>115</c:v>
                </c:pt>
                <c:pt idx="12">
                  <c:v>98</c:v>
                </c:pt>
              </c:numCache>
            </c:numRef>
          </c:val>
          <c:extLst>
            <c:ext xmlns:c16="http://schemas.microsoft.com/office/drawing/2014/chart" uri="{C3380CC4-5D6E-409C-BE32-E72D297353CC}">
              <c16:uniqueId val="{00000007-A7A1-46AE-AC58-7FB6B85B1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2059</c:v>
                </c:pt>
                <c:pt idx="3">
                  <c:v>1911</c:v>
                </c:pt>
                <c:pt idx="6">
                  <c:v>1788</c:v>
                </c:pt>
                <c:pt idx="9">
                  <c:v>1712</c:v>
                </c:pt>
                <c:pt idx="12">
                  <c:v>1556</c:v>
                </c:pt>
              </c:numCache>
            </c:numRef>
          </c:val>
          <c:extLst>
            <c:ext xmlns:c16="http://schemas.microsoft.com/office/drawing/2014/chart" uri="{C3380CC4-5D6E-409C-BE32-E72D297353CC}">
              <c16:uniqueId val="{00000008-A7A1-46AE-AC58-7FB6B85B1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9-A7A1-46AE-AC58-7FB6B85B1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5102</c:v>
                </c:pt>
                <c:pt idx="3">
                  <c:v>5332</c:v>
                </c:pt>
                <c:pt idx="6">
                  <c:v>5522</c:v>
                </c:pt>
                <c:pt idx="9">
                  <c:v>5361</c:v>
                </c:pt>
                <c:pt idx="12">
                  <c:v>5164</c:v>
                </c:pt>
              </c:numCache>
            </c:numRef>
          </c:val>
          <c:extLst>
            <c:ext xmlns:c16="http://schemas.microsoft.com/office/drawing/2014/chart" uri="{C3380CC4-5D6E-409C-BE32-E72D297353CC}">
              <c16:uniqueId val="{0000000A-A7A1-46AE-AC58-7FB6B85B17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162</c:v>
                </c:pt>
                <c:pt idx="2">
                  <c:v>#N/A</c:v>
                </c:pt>
                <c:pt idx="3">
                  <c:v>#N/A</c:v>
                </c:pt>
                <c:pt idx="4">
                  <c:v>234</c:v>
                </c:pt>
                <c:pt idx="5">
                  <c:v>#N/A</c:v>
                </c:pt>
                <c:pt idx="6">
                  <c:v>#N/A</c:v>
                </c:pt>
                <c:pt idx="7">
                  <c:v>62</c:v>
                </c:pt>
                <c:pt idx="8">
                  <c:v>#N/A</c:v>
                </c:pt>
                <c:pt idx="9">
                  <c:v>#N/A</c:v>
                </c:pt>
                <c:pt idx="10">
                  <c:v>67</c:v>
                </c:pt>
                <c:pt idx="11">
                  <c:v>#N/A</c:v>
                </c:pt>
                <c:pt idx="12">
                  <c:v>#N/A</c:v>
                </c:pt>
                <c:pt idx="13">
                  <c:v>0</c:v>
                </c:pt>
                <c:pt idx="14">
                  <c:v>#N/A</c:v>
                </c:pt>
              </c:numCache>
            </c:numRef>
          </c:val>
          <c:smooth val="0"/>
          <c:extLst>
            <c:ext xmlns:c16="http://schemas.microsoft.com/office/drawing/2014/chart" uri="{C3380CC4-5D6E-409C-BE32-E72D297353CC}">
              <c16:uniqueId val="{0000000B-A7A1-46AE-AC58-7FB6B85B17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1751</c:v>
                </c:pt>
                <c:pt idx="1">
                  <c:v>1636</c:v>
                </c:pt>
                <c:pt idx="2">
                  <c:v>1509</c:v>
                </c:pt>
              </c:numCache>
            </c:numRef>
          </c:val>
          <c:extLst>
            <c:ext xmlns:c16="http://schemas.microsoft.com/office/drawing/2014/chart" uri="{C3380CC4-5D6E-409C-BE32-E72D297353CC}">
              <c16:uniqueId val="{00000000-9676-4F5E-A1CA-18C495FC7F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262</c:v>
                </c:pt>
                <c:pt idx="1">
                  <c:v>212</c:v>
                </c:pt>
                <c:pt idx="2">
                  <c:v>192</c:v>
                </c:pt>
              </c:numCache>
            </c:numRef>
          </c:val>
          <c:extLst>
            <c:ext xmlns:c16="http://schemas.microsoft.com/office/drawing/2014/chart" uri="{C3380CC4-5D6E-409C-BE32-E72D297353CC}">
              <c16:uniqueId val="{00000001-9676-4F5E-A1CA-18C495FC7F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483</c:v>
                </c:pt>
                <c:pt idx="1">
                  <c:v>589</c:v>
                </c:pt>
                <c:pt idx="2">
                  <c:v>1092</c:v>
                </c:pt>
              </c:numCache>
            </c:numRef>
          </c:val>
          <c:extLst>
            <c:ext xmlns:c16="http://schemas.microsoft.com/office/drawing/2014/chart" uri="{C3380CC4-5D6E-409C-BE32-E72D297353CC}">
              <c16:uniqueId val="{00000002-9676-4F5E-A1CA-18C495FC7F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{17031041-1731-4838-8C4A-017E9752741A}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50-45AA-AB5B-CE089E9237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{9A57036E-B96F-4713-B56F-5B3A22517D7C}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50-45AA-AB5B-CE089E9237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{E0903657-50B4-4473-BDB0-6205907B325A}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50-45AA-AB5B-CE089E9237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{0874DDB6-7395-4B89-B028-836F7335A3B4}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50-45AA-AB5B-CE089E9237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{6F6ED14B-B857-43C3-8696-AD0CE4E5C5C4}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50-45AA-AB5B-CE089E923724}"/>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{8C95F2D0-4D87-4360-9816-15613C8503FB}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50-45AA-AB5B-CE089E923724}"/>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{85B86AE9-30B5-4FE2-9EC7-0C6AB6B6A14E}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50-45AA-AB5B-CE089E923724}"/>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{DB74D2C6-276B-45B5-999A-FEC368E380D9}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50-45AA-AB5B-CE089E9237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{44262E57-B145-4EA0-AFA6-146529427B85}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50-45AA-AB5B-CE089E9237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62.8</c:v>
                </c:pt>
                <c:pt idx="16">
                  <c:v>63.4</c:v>
                </c:pt>
                <c:pt idx="24">
                  <c:v>64.099999999999994</c:v>
                </c:pt>
                <c:pt idx="32">
                  <c:v>65</c:v>
                </c:pt>
              </c:numCache>
            </c:numRef>
          </c:xVal>
          <c:yVal>
            <c:numRef>
              <c:f>公会計指標分析・財政指標組合せ分析表!$BP$51:$DC$51</c:f>
              <c:numCache>
                <c:formatCode>#,##0.0;"▲ "#,##0.0</c:formatCode>
                <c:ptCount val="40"/>
                <c:pt idx="0">
                  <c:v>6.6</c:v>
                </c:pt>
                <c:pt idx="8">
                  <c:v>9.8000000000000007</c:v>
                </c:pt>
                <c:pt idx="16">
                  <c:v>2.5</c:v>
                </c:pt>
                <c:pt idx="24">
                  <c:v>2.6</c:v>
                </c:pt>
              </c:numCache>
            </c:numRef>
          </c:yVal>
          <c:smooth val="0"/>
          <c:extLst>
            <c:ext xmlns:c16="http://schemas.microsoft.com/office/drawing/2014/chart" uri="{C3380CC4-5D6E-409C-BE32-E72D297353CC}">
              <c16:uniqueId val="{00000009-4E50-45AA-AB5B-CE089E9237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{6E054E8B-0451-46F8-900F-CC52033B97D8}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50-45AA-AB5B-CE089E9237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{C0F85920-C243-41E6-A0AB-D5AC7AA71270}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50-45AA-AB5B-CE089E9237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{2C06C642-FCDE-4D38-B770-D1F8723CF7DB}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50-45AA-AB5B-CE089E9237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{35459711-EE88-41F1-9726-9C7EA5360BFA}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50-45AA-AB5B-CE089E9237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{557C87D0-F0CF-42B6-86BD-ABBF82FC84D9}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50-45AA-AB5B-CE089E9237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{AA4DDDFF-FE60-4634-B38C-11AD98254FCA}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50-45AA-AB5B-CE089E9237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{1957960A-C329-49C0-B237-8E1F61472B51}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50-45AA-AB5B-CE089E9237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{CBEF4555-686A-4659-89A1-91674AC440B8}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50-45AA-AB5B-CE089E9237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{A252A685-6332-4E6B-9064-DA8DA3A2F840}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50-45AA-AB5B-CE089E9237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50-45AA-AB5B-CE089E923724}"/>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
          <c:min val="-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{505E1A83-E2BA-4388-95A3-4C358B268F5F}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E6D-420B-9F89-4DA542AA08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{430A2173-972B-4BE5-9C25-826E9519F8BD}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6D-420B-9F89-4DA542AA08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{96796C3D-588D-4254-930B-13FF1DAD0BAB}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6D-420B-9F89-4DA542AA08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{22EEFD6B-05AC-4418-AE3F-C17E70636CEA}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6D-420B-9F89-4DA542AA08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{C49A14AD-2560-412B-A8F1-C622E1A29065}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6D-420B-9F89-4DA542AA08D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{D783A478-B5C9-4015-9FC9-3ECFF7985514}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E6D-420B-9F89-4DA542AA08D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{BE9CFF4E-C4A2-4360-9BB6-6C26EC59E29F}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E6D-420B-9F89-4DA542AA08D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{0C0E5385-5A93-4779-AC59-6A934031FE5B}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E6D-420B-9F89-4DA542AA08D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{6435A44E-7F29-48AC-9F50-EF5755727288}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E6D-420B-9F89-4DA542AA08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9.1</c:v>
                </c:pt>
                <c:pt idx="16">
                  <c:v>9</c:v>
                </c:pt>
                <c:pt idx="24">
                  <c:v>8.6999999999999993</c:v>
                </c:pt>
                <c:pt idx="32">
                  <c:v>7.9</c:v>
                </c:pt>
              </c:numCache>
            </c:numRef>
          </c:xVal>
          <c:yVal>
            <c:numRef>
              <c:f>公会計指標分析・財政指標組合せ分析表!$BP$73:$DC$73</c:f>
              <c:numCache>
                <c:formatCode>#,##0.0;"▲ "#,##0.0</c:formatCode>
                <c:ptCount val="40"/>
                <c:pt idx="0">
                  <c:v>6.6</c:v>
                </c:pt>
                <c:pt idx="8">
                  <c:v>9.8000000000000007</c:v>
                </c:pt>
                <c:pt idx="16">
                  <c:v>2.5</c:v>
                </c:pt>
                <c:pt idx="24">
                  <c:v>2.6</c:v>
                </c:pt>
              </c:numCache>
            </c:numRef>
          </c:yVal>
          <c:smooth val="0"/>
          <c:extLst>
            <c:ext xmlns:c16="http://schemas.microsoft.com/office/drawing/2014/chart" uri="{C3380CC4-5D6E-409C-BE32-E72D297353CC}">
              <c16:uniqueId val="{00000009-0E6D-420B-9F89-4DA542AA08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{35980B97-5340-4D02-9C2C-62BA47BEB6A1}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E6D-420B-9F89-4DA542AA08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{A0482D82-FA43-45FA-91D3-81AE3BFE943A}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6D-420B-9F89-4DA542AA08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{49DBA6D9-1E3F-4D9D-BD1F-1F850979F8C0}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6D-420B-9F89-4DA542AA08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{362B0FAD-E9B3-41BA-999E-65A3058A2C15}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6D-420B-9F89-4DA542AA08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{2F7C2A9E-EA0C-4097-8178-99034AA9F1BF}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6D-420B-9F89-4DA542AA08D7}"/>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{F8EDCC68-D7B5-4DBD-BFBE-598AE36CE798}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E6D-420B-9F89-4DA542AA08D7}"/>
                </c:ext>
              </c:extLst>
            </c:dLbl>
            <c:dLbl>
              <c:idx val="16"/>
              <c:layout>
                <c:manualLayout>
                  <c:x val="-2.8829840147400729E-2"/>
                  <c:y val="-3.403555842940682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{DBB62D62-72A7-48E5-A6BE-9BD1E56DA64C}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E6D-420B-9F89-4DA542AA08D7}"/>
                </c:ext>
              </c:extLst>
            </c:dLbl>
            <c:dLbl>
              <c:idx val="24"/>
              <c:layout>
                <c:manualLayout>
                  <c:x val="-3.4310845302750435E-2"/>
                  <c:y val="-9.07977357461810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{B0E53B9C-0BE5-4682-83B6-419D33287DEB}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E6D-420B-9F89-4DA542AA08D7}"/>
                </c:ext>
              </c:extLst>
            </c:dLbl>
            <c:dLbl>
              <c:idx val="32"/>
              <c:layout>
                <c:manualLayout>
                  <c:x val="-3.1570342725075584E-2"/>
                  <c:y val="-5.29562842016649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{DE46F778-80BD-4823-A111-2E7398F79D53}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E6D-420B-9F89-4DA542AA08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E6D-420B-9F89-4DA542AA08D7}"/>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
          <c:min val="-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DAC6F99-38B6-4623-AA5C-D39F97C924F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D0DC6C3-206C-4094-A1CE-C8FFF8F7E6A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分子である地方債の元利償還金について、今後、増加する見込みである。</a:t>
          </a:r>
          <a:endParaRPr lang="ja-JP" altLang="ja-JP" sz="1400">
            <a:effectLst/>
          </a:endParaRPr>
        </a:p>
        <a:p>
          <a:r>
            <a:rPr kumimoji="1" lang="ja-JP" altLang="ja-JP" sz="1100">
              <a:solidFill>
                <a:schemeClr val="dk1"/>
              </a:solidFill>
              <a:effectLst/>
              <a:latin typeface="+mn-lt"/>
              <a:ea typeface="+mn-ea"/>
              <a:cs typeface="+mn-cs"/>
            </a:rPr>
            <a:t>今後は新規地方債の発行に対し注視し、発行の抑制や、交付税措置率の高い地方債を優先採択するなどの対応を行っていく。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令和３年度は前年度と比較すると、地方債現在高は減少したが、</a:t>
          </a:r>
          <a:r>
            <a:rPr kumimoji="1" lang="ja-JP" altLang="ja-JP" sz="1100">
              <a:solidFill>
                <a:schemeClr val="dk1"/>
              </a:solidFill>
              <a:effectLst/>
              <a:latin typeface="+mn-lt"/>
              <a:ea typeface="+mn-ea"/>
              <a:cs typeface="+mn-cs"/>
            </a:rPr>
            <a:t>増加傾向で推移している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それに伴い基準財政需要額算入見込額も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今後も、交付税措置率の高い地方債を優先採択していく等対応する。</a:t>
          </a:r>
          <a:endParaRPr lang="ja-JP" altLang="ja-JP" sz="1400">
            <a:effectLst/>
          </a:endParaRPr>
        </a:p>
        <a:p>
          <a:r>
            <a:rPr kumimoji="1" lang="ja-JP" altLang="ja-JP" sz="1100">
              <a:solidFill>
                <a:schemeClr val="dk1"/>
              </a:solidFill>
              <a:effectLst/>
              <a:latin typeface="+mn-lt"/>
              <a:ea typeface="+mn-ea"/>
              <a:cs typeface="+mn-cs"/>
            </a:rPr>
            <a:t>また、ふるさと納税にも注力し、基金の増額に努める。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北海道興部町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事業充当や公債費償還財源の充当に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414,339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余剰財源の積立や、寄附金の積立により、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769,790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普通交付税等の減対応や、今後の大型事業により不足する財源に充当するため、可能なかぎり積立に努める。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◎興浜南線及び名寄線代替輸送確保基金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日本国有鉄道経営再建特別措置法及び日本国有鉄道改革法等施行法に基づく代替輸送事業の財政需要並びに転換促進のために行う交通施設の整備事業等に要する費用に充てるための基金。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地域における保健福祉の増進や子育て支援の充実を図る事業等に要する経費に充てるための基金。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本町のまちづくりに賛同する人々から寄附金を募り、寄附者のまちづくりに対する意向を反映した施策の展開を図ることで、多様な人々の参画による個性豊かな活力あるふるさとづくりに資することを目的とする基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興浜南線及び名寄線代替輸送確保基金　　積立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15,060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　　取崩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17,863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　　増減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地域福祉基金　　　　　　　　　　　　　積立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　　取崩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　　増減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9,895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ふるさと応援基金　　　　　　　　　　　積立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554,079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　　取崩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86,000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　　増減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468,079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　等</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将来の施設改修、維持補修、除却等にも多額の費用が必要なため、可能なかぎり積立に努める。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令和３年度は、余剰金等の積極的な積立により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123,245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千円を積み立てた一方で、収支不足への活用として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千円の取り崩しを行ったことから、年度末残高は、前年度よりも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126,755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積立額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123,245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取崩額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増減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126,755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普通交付税等の減対応や、今後の大型事業により不足する財源に充当するため、可能なかぎり積立に努める。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地方債償還のために取り崩しを行ったが、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29,521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千円の積立を行ったことから、年度末残高は、前年度よりも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積立額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29,521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取崩額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増減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可能なかぎり積立に努める。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372F43-83B7-466B-9DA1-80AF43989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0A250E-2861-4A00-98CF-F5CA60CF9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15BCA78-F375-4DA8-B0E1-BF5AC822F0D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31B8E563-0B31-4DC0-A5DF-11FF1862FDD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4C29FB2F-92E4-47D9-975E-F02D488AD5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FDD3A935-43B6-440E-A35B-93CF0AFAE8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04EE8DF-B471-4B6E-A6FA-728AD0A3A2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5884BCE-B8CB-473A-A8A1-E2A925E3BA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327D777-DBBB-4D41-99B5-DD32AFEDBA1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D1DA21B2-4398-45AC-9FB4-A772BC74495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49487F34-4EC6-47F8-B054-F3DF49591B5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95076CC-B5A4-4E68-8C2D-C5F18FB752A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A34C93-78E7-4D5B-97B2-2ACD5A0DDED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4B69A85C-FAB7-4C4B-909D-7F84C673FED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
3,614
362.55
5,954,260
5,673,077
248,153
3,226,389
5,164,465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29AC838-F8DC-43AA-9D2B-50E9C6DF67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64B27530-0C61-4C56-81EC-D7BB689359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1803255-5731-4D05-9E85-2766CE49A8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FC1AE460-B8ED-4905-B9C3-21B8A6FCF2E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306111BE-FECC-4936-8484-AF8719454BB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E81370E-81F1-4B2E-9DF9-C5F888F1E19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2E53E20-AEFB-44F1-993B-4A22CD28FD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DF99DF3F-D986-44EE-881A-A5CBAB1B21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610715D-0C0D-4EF4-B8E7-437BF4B9CB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E6C36B0-A7AD-43CC-9659-99B2ADB7179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E79D332E-65D2-4E4F-91C8-D665CF9471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68F6FCC-FA09-4276-AB16-84C9BA06E23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53FB3F61-6C64-4B90-86F0-7C4C59853A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56CFE9B-7D05-4FFF-9091-80909FF01C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FCEDBAD1-2678-496F-9094-9BE1E3BB254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E3537590-F505-457B-AC5D-4D9AF5E361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886C9B76-F7BA-4B01-85F4-1C99C50BBE9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23DEBE86-632F-49A0-A34F-1A8DD4F3226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71CD68AE-D9D1-4ECE-99D6-CDC74B1897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14A99266-65CE-40AB-9451-91120570BB8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967D2D78-9E9D-428A-B6FD-97A67FAF15E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FE8BF03-035B-4393-A66A-6E52437E03F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4F1D22E9-D049-423B-B250-56BE8FF93D4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964C8661-E672-46FB-AAFC-E2FD4D3131F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5BD00BC8-EEEF-4074-B483-E04CF454868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7C8DD614-9C2B-4072-82E2-52D87A66C3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ACB0DE0-A07D-4831-ACC2-3E09AD6F42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60E60178-938A-40B6-83BE-4DA9DBBC293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16A6F983-8A67-49C3-AB95-CD67EF93B7E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219A3937-1128-4D81-AE20-87661F413C9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9C19252A-7A66-4862-9C60-030630BB33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C28B813D-5894-48F0-9D7F-85DC88B7C6C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2D2692EE-7A9D-41EA-A179-FFAB97DF20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2A710CC6-04F8-4130-A2EA-11E494B5DAA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273CB2D-F978-4462-893C-63CE8739418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類似団体平均を若干上回っている。</a:t>
          </a:r>
          <a:endParaRPr lang="ja-JP" altLang="ja-JP">
            <a:effectLst/>
          </a:endParaRPr>
        </a:p>
        <a:p>
          <a:r>
            <a:rPr kumimoji="1" lang="ja-JP" altLang="ja-JP" sz="1100">
              <a:solidFill>
                <a:schemeClr val="dk1"/>
              </a:solidFill>
              <a:effectLst/>
              <a:latin typeface="+mn-lt"/>
              <a:ea typeface="+mn-ea"/>
              <a:cs typeface="+mn-cs"/>
            </a:rPr>
            <a:t>平成２８年度に策定した公共施設等総合管理計画において、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年後に公共施設の総面積を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％削減する数値目標を定めている。</a:t>
          </a:r>
          <a:endParaRPr lang="ja-JP" altLang="ja-JP">
            <a:effectLst/>
          </a:endParaRPr>
        </a:p>
        <a:p>
          <a:r>
            <a:rPr kumimoji="1" lang="ja-JP" altLang="ja-JP" sz="1100">
              <a:solidFill>
                <a:schemeClr val="dk1"/>
              </a:solidFill>
              <a:effectLst/>
              <a:latin typeface="+mn-lt"/>
              <a:ea typeface="+mn-ea"/>
              <a:cs typeface="+mn-cs"/>
            </a:rPr>
            <a:t>資産老朽化が進んだ施設について優先的に削減を進めていき、有形固定資産減価償却率の減少を目指します。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EB060FF3-F1BB-4ED1-8390-16AF18EDB17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AC121024-A0B6-45E7-8E6C-33EDC1CE08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CB8390B-F981-41E0-A094-B918FCF1920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8E5A710B-7593-4BC3-92B0-5C7C5C105A8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E0B95B4C-5045-4DCB-B139-875B3B6E12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4E38ACF0-011E-4863-9692-520E0941F56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CC57B28D-82D2-452C-A7F3-E5A9634E09E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D4423F13-BB86-4D48-A4BA-58E355097A4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6FA9F4C3-29AF-46DF-B877-CB2723099EC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990ED12F-E08E-4910-AE45-9AE10A78971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21223DC8-BB8F-4EF0-9AC6-32278A0ABDB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E8251E25-C434-4113-A346-796D608DE73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8619FE88-AEB6-458A-84C8-82E17ABEDA5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BB532A56-E714-48B7-AC69-0045D49B866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9B851852-237F-4DE2-86D6-63F0F29DC84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E304BDA-269D-4577-89C9-1390AAE6B3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7F026D48-6291-45F1-9363-ECC88239D4B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1A6A8148-E5E3-423F-B3CD-EDD6EAF152D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9" name="直線コネクタ 68">
          <a:extLst>
            <a:ext uri="{FF2B5EF4-FFF2-40B4-BE49-F238E27FC236}">
              <a16:creationId xmlns:a16="http://schemas.microsoft.com/office/drawing/2014/main" id="{FB9EDC79-F3CC-40CC-9E48-FC76AC86314B}"/>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0" name="有形固定資産減価償却率最小値テキスト">
          <a:extLst>
            <a:ext uri="{FF2B5EF4-FFF2-40B4-BE49-F238E27FC236}">
              <a16:creationId xmlns:a16="http://schemas.microsoft.com/office/drawing/2014/main" id="{D150E87A-9C35-4C5B-A4A4-AA493F022457}"/>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1" name="直線コネクタ 70">
          <a:extLst>
            <a:ext uri="{FF2B5EF4-FFF2-40B4-BE49-F238E27FC236}">
              <a16:creationId xmlns:a16="http://schemas.microsoft.com/office/drawing/2014/main" id="{C21F581C-C3BC-4D0A-8F77-E824F1AA0984}"/>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a:extLst>
            <a:ext uri="{FF2B5EF4-FFF2-40B4-BE49-F238E27FC236}">
              <a16:creationId xmlns:a16="http://schemas.microsoft.com/office/drawing/2014/main" id="{6F7373EF-8C1B-4877-8987-A4429C58F4F8}"/>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a:extLst>
            <a:ext uri="{FF2B5EF4-FFF2-40B4-BE49-F238E27FC236}">
              <a16:creationId xmlns:a16="http://schemas.microsoft.com/office/drawing/2014/main" id="{19EC71AA-2F7D-41FC-B02E-51DFF619F8E8}"/>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4" name="有形固定資産減価償却率平均値テキスト">
          <a:extLst>
            <a:ext uri="{FF2B5EF4-FFF2-40B4-BE49-F238E27FC236}">
              <a16:creationId xmlns:a16="http://schemas.microsoft.com/office/drawing/2014/main" id="{63BB0C80-9B25-41CF-84D6-D4B914154EAE}"/>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5" name="フローチャート: 判断 74">
          <a:extLst>
            <a:ext uri="{FF2B5EF4-FFF2-40B4-BE49-F238E27FC236}">
              <a16:creationId xmlns:a16="http://schemas.microsoft.com/office/drawing/2014/main" id="{D0D18D82-1A31-4CFF-AE0A-F07CA66661DA}"/>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6" name="フローチャート: 判断 75">
          <a:extLst>
            <a:ext uri="{FF2B5EF4-FFF2-40B4-BE49-F238E27FC236}">
              <a16:creationId xmlns:a16="http://schemas.microsoft.com/office/drawing/2014/main" id="{A8107527-9253-4B43-9126-E6293D3B91E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7" name="フローチャート: 判断 76">
          <a:extLst>
            <a:ext uri="{FF2B5EF4-FFF2-40B4-BE49-F238E27FC236}">
              <a16:creationId xmlns:a16="http://schemas.microsoft.com/office/drawing/2014/main" id="{93648A03-338A-49D2-A692-A8EC17ED065F}"/>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8" name="フローチャート: 判断 77">
          <a:extLst>
            <a:ext uri="{FF2B5EF4-FFF2-40B4-BE49-F238E27FC236}">
              <a16:creationId xmlns:a16="http://schemas.microsoft.com/office/drawing/2014/main" id="{28DB8DAB-65A1-44C1-8723-FBEAD15E7E0F}"/>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9" name="フローチャート: 判断 78">
          <a:extLst>
            <a:ext uri="{FF2B5EF4-FFF2-40B4-BE49-F238E27FC236}">
              <a16:creationId xmlns:a16="http://schemas.microsoft.com/office/drawing/2014/main" id="{E98696B0-05DD-406E-B76C-6343C65F0BF4}"/>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B439FD-B671-4289-956E-E9A9F37336B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BE310F0-2CB3-4A87-8FFC-D26DB7F18BD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98AE06-6C9F-4231-9333-A90AB99FED9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DFAF321-C117-4412-9BA3-E88EEAFC6E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95B6F46-73FA-4D21-BF04-D653B7347A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85" name="楕円 84">
          <a:extLst>
            <a:ext uri="{FF2B5EF4-FFF2-40B4-BE49-F238E27FC236}">
              <a16:creationId xmlns:a16="http://schemas.microsoft.com/office/drawing/2014/main" id="{DE702961-99D3-4E62-B9E3-200957F5C75C}"/>
            </a:ext>
          </a:extLst>
        </xdr:cNvPr>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86" name="有形固定資産減価償却率該当値テキスト">
          <a:extLst>
            <a:ext uri="{FF2B5EF4-FFF2-40B4-BE49-F238E27FC236}">
              <a16:creationId xmlns:a16="http://schemas.microsoft.com/office/drawing/2014/main" id="{AFC5A590-7477-425F-8260-6179B938EC87}"/>
            </a:ext>
          </a:extLst>
        </xdr:cNvPr>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7" name="楕円 86">
          <a:extLst>
            <a:ext uri="{FF2B5EF4-FFF2-40B4-BE49-F238E27FC236}">
              <a16:creationId xmlns:a16="http://schemas.microsoft.com/office/drawing/2014/main" id="{CD7973FD-9320-4831-B118-166F00584CD1}"/>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83003</xdr:rowOff>
    </xdr:to>
    <xdr:cxnSp macro="">
      <xdr:nvCxnSpPr>
        <xdr:cNvPr id="88" name="直線コネクタ 87">
          <a:extLst>
            <a:ext uri="{FF2B5EF4-FFF2-40B4-BE49-F238E27FC236}">
              <a16:creationId xmlns:a16="http://schemas.microsoft.com/office/drawing/2014/main" id="{25724CDE-E211-4B8C-A2AE-F40D2CB411CF}"/>
            </a:ext>
          </a:extLst>
        </xdr:cNvPr>
        <xdr:cNvCxnSpPr/>
      </xdr:nvCxnSpPr>
      <xdr:spPr>
        <a:xfrm>
          <a:off x="4051300" y="6313170"/>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9" name="楕円 88">
          <a:extLst>
            <a:ext uri="{FF2B5EF4-FFF2-40B4-BE49-F238E27FC236}">
              <a16:creationId xmlns:a16="http://schemas.microsoft.com/office/drawing/2014/main" id="{2EE636D3-B04C-42D3-8C71-96959472E259}"/>
            </a:ext>
          </a:extLst>
        </xdr:cNvPr>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55245</xdr:rowOff>
    </xdr:to>
    <xdr:cxnSp macro="">
      <xdr:nvCxnSpPr>
        <xdr:cNvPr id="90" name="直線コネクタ 89">
          <a:extLst>
            <a:ext uri="{FF2B5EF4-FFF2-40B4-BE49-F238E27FC236}">
              <a16:creationId xmlns:a16="http://schemas.microsoft.com/office/drawing/2014/main" id="{6FC6CA0D-A495-474C-9992-42B0F3D8C7D8}"/>
            </a:ext>
          </a:extLst>
        </xdr:cNvPr>
        <xdr:cNvCxnSpPr/>
      </xdr:nvCxnSpPr>
      <xdr:spPr>
        <a:xfrm>
          <a:off x="3289300" y="629158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91" name="楕円 90">
          <a:extLst>
            <a:ext uri="{FF2B5EF4-FFF2-40B4-BE49-F238E27FC236}">
              <a16:creationId xmlns:a16="http://schemas.microsoft.com/office/drawing/2014/main" id="{5E0BA9A2-23AE-4B1D-8754-401093B47761}"/>
            </a:ext>
          </a:extLst>
        </xdr:cNvPr>
        <xdr:cNvSpPr/>
      </xdr:nvSpPr>
      <xdr:spPr>
        <a:xfrm>
          <a:off x="2476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15149</xdr:rowOff>
    </xdr:from>
    <xdr:to>
      <xdr:col>15</xdr:col>
      <xdr:colOff>136525</xdr:colOff>
      <xdr:row>32</xdr:row>
      <xdr:rowOff>33655</xdr:rowOff>
    </xdr:to>
    <xdr:cxnSp macro="">
      <xdr:nvCxnSpPr>
        <xdr:cNvPr id="92" name="直線コネクタ 91">
          <a:extLst>
            <a:ext uri="{FF2B5EF4-FFF2-40B4-BE49-F238E27FC236}">
              <a16:creationId xmlns:a16="http://schemas.microsoft.com/office/drawing/2014/main" id="{604B0AE5-428B-4200-8E92-CCE32018E066}"/>
            </a:ext>
          </a:extLst>
        </xdr:cNvPr>
        <xdr:cNvCxnSpPr/>
      </xdr:nvCxnSpPr>
      <xdr:spPr>
        <a:xfrm>
          <a:off x="2527300" y="627307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123462</xdr:rowOff>
    </xdr:from>
    <xdr:to>
      <xdr:col>7</xdr:col>
      <xdr:colOff>187325</xdr:colOff>
      <xdr:row>32</xdr:row>
      <xdr:rowOff>53612</xdr:rowOff>
    </xdr:to>
    <xdr:sp macro="" textlink="">
      <xdr:nvSpPr>
        <xdr:cNvPr id="93" name="楕円 92">
          <a:extLst>
            <a:ext uri="{FF2B5EF4-FFF2-40B4-BE49-F238E27FC236}">
              <a16:creationId xmlns:a16="http://schemas.microsoft.com/office/drawing/2014/main" id="{AA92B061-B45E-4571-91FE-A33A7CEFA7FA}"/>
            </a:ext>
          </a:extLst>
        </xdr:cNvPr>
        <xdr:cNvSpPr/>
      </xdr:nvSpPr>
      <xdr:spPr>
        <a:xfrm>
          <a:off x="1714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2812</xdr:rowOff>
    </xdr:from>
    <xdr:to>
      <xdr:col>11</xdr:col>
      <xdr:colOff>136525</xdr:colOff>
      <xdr:row>32</xdr:row>
      <xdr:rowOff>15149</xdr:rowOff>
    </xdr:to>
    <xdr:cxnSp macro="">
      <xdr:nvCxnSpPr>
        <xdr:cNvPr id="94" name="直線コネクタ 93">
          <a:extLst>
            <a:ext uri="{FF2B5EF4-FFF2-40B4-BE49-F238E27FC236}">
              <a16:creationId xmlns:a16="http://schemas.microsoft.com/office/drawing/2014/main" id="{315132FF-67E8-402B-9999-5C84FA8CF397}"/>
            </a:ext>
          </a:extLst>
        </xdr:cNvPr>
        <xdr:cNvCxnSpPr/>
      </xdr:nvCxnSpPr>
      <xdr:spPr>
        <a:xfrm>
          <a:off x="1765300" y="626073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5" name="n_1aveValue有形固定資産減価償却率">
          <a:extLst>
            <a:ext uri="{FF2B5EF4-FFF2-40B4-BE49-F238E27FC236}">
              <a16:creationId xmlns:a16="http://schemas.microsoft.com/office/drawing/2014/main" id="{DF66A47A-81E9-43CD-97DF-C1E01341B444}"/>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6" name="n_2aveValue有形固定資産減価償却率">
          <a:extLst>
            <a:ext uri="{FF2B5EF4-FFF2-40B4-BE49-F238E27FC236}">
              <a16:creationId xmlns:a16="http://schemas.microsoft.com/office/drawing/2014/main" id="{C1A80E54-A95C-4D2D-B080-1667C3A9E369}"/>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7" name="n_3aveValue有形固定資産減価償却率">
          <a:extLst>
            <a:ext uri="{FF2B5EF4-FFF2-40B4-BE49-F238E27FC236}">
              <a16:creationId xmlns:a16="http://schemas.microsoft.com/office/drawing/2014/main" id="{A842772B-1C77-4DE7-ABE0-6B25930E517B}"/>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8" name="n_4aveValue有形固定資産減価償却率">
          <a:extLst>
            <a:ext uri="{FF2B5EF4-FFF2-40B4-BE49-F238E27FC236}">
              <a16:creationId xmlns:a16="http://schemas.microsoft.com/office/drawing/2014/main" id="{83093FD6-35DB-4176-AE55-03A9559CE3B2}"/>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9" name="n_1mainValue有形固定資産減価償却率">
          <a:extLst>
            <a:ext uri="{FF2B5EF4-FFF2-40B4-BE49-F238E27FC236}">
              <a16:creationId xmlns:a16="http://schemas.microsoft.com/office/drawing/2014/main" id="{826A550E-AEEC-4C40-86B8-FB55BA0041BC}"/>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100" name="n_2mainValue有形固定資産減価償却率">
          <a:extLst>
            <a:ext uri="{FF2B5EF4-FFF2-40B4-BE49-F238E27FC236}">
              <a16:creationId xmlns:a16="http://schemas.microsoft.com/office/drawing/2014/main" id="{D0826FC1-AF2F-46C8-9E19-BB6CB89A1E57}"/>
            </a:ext>
          </a:extLst>
        </xdr:cNvPr>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101" name="n_3mainValue有形固定資産減価償却率">
          <a:extLst>
            <a:ext uri="{FF2B5EF4-FFF2-40B4-BE49-F238E27FC236}">
              <a16:creationId xmlns:a16="http://schemas.microsoft.com/office/drawing/2014/main" id="{4BAD4BE3-20D6-49E1-BD49-3A2141567D72}"/>
            </a:ext>
          </a:extLst>
        </xdr:cNvPr>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44739</xdr:rowOff>
    </xdr:from>
    <xdr:ext cx="405111" cy="259045"/>
    <xdr:sp macro="" textlink="">
      <xdr:nvSpPr>
        <xdr:cNvPr id="102" name="n_4mainValue有形固定資産減価償却率">
          <a:extLst>
            <a:ext uri="{FF2B5EF4-FFF2-40B4-BE49-F238E27FC236}">
              <a16:creationId xmlns:a16="http://schemas.microsoft.com/office/drawing/2014/main" id="{6F8A7CBF-3D77-489B-9F5C-447371F1B0D5}"/>
            </a:ext>
          </a:extLst>
        </xdr:cNvPr>
        <xdr:cNvSpPr txBox="1"/>
      </xdr:nvSpPr>
      <xdr:spPr>
        <a:xfrm>
          <a:off x="1562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3381750-5856-4E3A-A7E8-B4F7A383C97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85C4C195-EDB7-46CF-A8B3-138A49ED51E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A0BB3750-D254-4DB0-BF16-80EB7A5AA19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35109A7D-AED2-4ECF-900A-C698C885EF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BA9B2BAA-0421-49A2-B223-D8C649F08D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40875C0A-E981-4C9D-A9FC-22C9357E440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ED15B26A-2428-4534-AF65-C0DF1E75FFA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8CC812F7-E5C6-4F89-B1B1-F66A1F9E96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B5A455C-40F8-4258-A30F-42B137778C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F400957-993B-4A0C-8869-87A777AA37D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697C26F-D2D3-4876-A598-839B0DAED41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396105B3-9493-4C7D-A781-7791BF5C6D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0090947-C5C4-48CF-89BB-2939E086492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借入の抑制に努めているが、大型事業の借入や繰入により今後も上昇が見込まれる。</a:t>
          </a:r>
          <a:endParaRPr lang="ja-JP" altLang="ja-JP">
            <a:effectLst/>
          </a:endParaRPr>
        </a:p>
        <a:p>
          <a:r>
            <a:rPr kumimoji="1" lang="ja-JP" altLang="ja-JP" sz="1100">
              <a:solidFill>
                <a:schemeClr val="dk1"/>
              </a:solidFill>
              <a:effectLst/>
              <a:latin typeface="+mn-lt"/>
              <a:ea typeface="+mn-ea"/>
              <a:cs typeface="+mn-cs"/>
            </a:rPr>
            <a:t>積極的な基金積立や事業の精査により注視していく。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9DFB94E-D6BA-46A5-B187-C8F099B22F1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CC92C3FE-4A76-4B7A-9F4E-E0114D67BF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CC9F048B-419D-4C6C-A24F-ADB1B6ED051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DC79C6B9-11DB-43F7-A8E4-D360A39D647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BB66045A-3AE9-40EE-B3E2-B32890C2113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46A4F162-7D6F-4354-A956-2D5D9CADDF9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AC155E5A-4A93-4171-BB9A-D2C484C7A9F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EDEDD57-1D3F-4709-8A3A-41AB971669C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454EEB87-080B-4EAE-BA71-F88004F1134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3B9F7BE6-1DA6-43A6-B0BE-4D7B3647293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5A772C55-33DA-4546-B926-38BA99ED1E3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DC4403CE-EA8D-4DB8-924B-F943ACBF44D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CA2F4C64-BE22-4BCF-9DD6-969AF9D6503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AE38051-150B-4997-8B7E-C8492451AF1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CD9B93AF-522E-47C4-8148-E052F59F03C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1" name="直線コネクタ 130">
          <a:extLst>
            <a:ext uri="{FF2B5EF4-FFF2-40B4-BE49-F238E27FC236}">
              <a16:creationId xmlns:a16="http://schemas.microsoft.com/office/drawing/2014/main" id="{3FCCBDF2-469C-4351-99EE-C01FE5030EE3}"/>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2" name="債務償還比率最小値テキスト">
          <a:extLst>
            <a:ext uri="{FF2B5EF4-FFF2-40B4-BE49-F238E27FC236}">
              <a16:creationId xmlns:a16="http://schemas.microsoft.com/office/drawing/2014/main" id="{BF2608E6-459C-47DA-B89E-7B054E5758EB}"/>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3" name="直線コネクタ 132">
          <a:extLst>
            <a:ext uri="{FF2B5EF4-FFF2-40B4-BE49-F238E27FC236}">
              <a16:creationId xmlns:a16="http://schemas.microsoft.com/office/drawing/2014/main" id="{49F3A898-7103-445C-9622-582925E7CEA8}"/>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63EC8E17-C39C-4E35-B140-A4271568B23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39923002-F204-4DFD-BB0C-15B97C6C001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6" name="債務償還比率平均値テキスト">
          <a:extLst>
            <a:ext uri="{FF2B5EF4-FFF2-40B4-BE49-F238E27FC236}">
              <a16:creationId xmlns:a16="http://schemas.microsoft.com/office/drawing/2014/main" id="{4FD3C2FD-C593-46BD-9B0F-C4E53E0427BD}"/>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7" name="フローチャート: 判断 136">
          <a:extLst>
            <a:ext uri="{FF2B5EF4-FFF2-40B4-BE49-F238E27FC236}">
              <a16:creationId xmlns:a16="http://schemas.microsoft.com/office/drawing/2014/main" id="{FC4A4159-E252-465E-8AA6-88B84352C198}"/>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8" name="フローチャート: 判断 137">
          <a:extLst>
            <a:ext uri="{FF2B5EF4-FFF2-40B4-BE49-F238E27FC236}">
              <a16:creationId xmlns:a16="http://schemas.microsoft.com/office/drawing/2014/main" id="{3009787F-A6FF-4803-B34A-D17FC8F143C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9" name="フローチャート: 判断 138">
          <a:extLst>
            <a:ext uri="{FF2B5EF4-FFF2-40B4-BE49-F238E27FC236}">
              <a16:creationId xmlns:a16="http://schemas.microsoft.com/office/drawing/2014/main" id="{648872CA-510E-4708-9140-F849F62952AA}"/>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0" name="フローチャート: 判断 139">
          <a:extLst>
            <a:ext uri="{FF2B5EF4-FFF2-40B4-BE49-F238E27FC236}">
              <a16:creationId xmlns:a16="http://schemas.microsoft.com/office/drawing/2014/main" id="{04964361-1E41-4FD0-BCBA-97CC2CFDE5E5}"/>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1" name="フローチャート: 判断 140">
          <a:extLst>
            <a:ext uri="{FF2B5EF4-FFF2-40B4-BE49-F238E27FC236}">
              <a16:creationId xmlns:a16="http://schemas.microsoft.com/office/drawing/2014/main" id="{49804E53-0FCA-4F01-B4E2-954D530F34D7}"/>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F0DAEC7-EB20-42CC-A687-CD09BB2375D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D6F6BB2-AB33-4ECD-9B22-53C966CE57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CCEF4B3-97C4-49A7-90B4-E0F0D48744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585D4FD-4933-4165-A476-3B0E172C4C0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617ECFE-5163-446A-B750-30BC2EC518A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80518</xdr:rowOff>
    </xdr:from>
    <xdr:to>
      <xdr:col>76</xdr:col>
      <xdr:colOff>73025</xdr:colOff>
      <xdr:row>30</xdr:row>
      <xdr:rowOff>10668</xdr:rowOff>
    </xdr:to>
    <xdr:sp macro="" textlink="">
      <xdr:nvSpPr>
        <xdr:cNvPr id="147" name="楕円 146">
          <a:extLst>
            <a:ext uri="{FF2B5EF4-FFF2-40B4-BE49-F238E27FC236}">
              <a16:creationId xmlns:a16="http://schemas.microsoft.com/office/drawing/2014/main" id="{7951D558-7E64-4C80-B74E-BD020EDECD39}"/>
            </a:ext>
          </a:extLst>
        </xdr:cNvPr>
        <xdr:cNvSpPr/>
      </xdr:nvSpPr>
      <xdr:spPr>
        <a:xfrm>
          <a:off x="147447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58945</xdr:rowOff>
    </xdr:from>
    <xdr:ext cx="469744" cy="259045"/>
    <xdr:sp macro="" textlink="">
      <xdr:nvSpPr>
        <xdr:cNvPr id="148" name="債務償還比率該当値テキスト">
          <a:extLst>
            <a:ext uri="{FF2B5EF4-FFF2-40B4-BE49-F238E27FC236}">
              <a16:creationId xmlns:a16="http://schemas.microsoft.com/office/drawing/2014/main" id="{E671A556-4AA2-4EC2-B2C5-EFC2E0255C9C}"/>
            </a:ext>
          </a:extLst>
        </xdr:cNvPr>
        <xdr:cNvSpPr txBox="1"/>
      </xdr:nvSpPr>
      <xdr:spPr>
        <a:xfrm>
          <a:off x="14846300" y="580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59838</xdr:rowOff>
    </xdr:from>
    <xdr:to>
      <xdr:col>72</xdr:col>
      <xdr:colOff>123825</xdr:colOff>
      <xdr:row>30</xdr:row>
      <xdr:rowOff>161438</xdr:rowOff>
    </xdr:to>
    <xdr:sp macro="" textlink="">
      <xdr:nvSpPr>
        <xdr:cNvPr id="149" name="楕円 148">
          <a:extLst>
            <a:ext uri="{FF2B5EF4-FFF2-40B4-BE49-F238E27FC236}">
              <a16:creationId xmlns:a16="http://schemas.microsoft.com/office/drawing/2014/main" id="{84265323-47C6-4CE5-BBB3-B98A8166BEDE}"/>
            </a:ext>
          </a:extLst>
        </xdr:cNvPr>
        <xdr:cNvSpPr/>
      </xdr:nvSpPr>
      <xdr:spPr>
        <a:xfrm>
          <a:off x="14033500" y="59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131318</xdr:rowOff>
    </xdr:from>
    <xdr:to>
      <xdr:col>76</xdr:col>
      <xdr:colOff>22225</xdr:colOff>
      <xdr:row>30</xdr:row>
      <xdr:rowOff>110638</xdr:rowOff>
    </xdr:to>
    <xdr:cxnSp macro="">
      <xdr:nvCxnSpPr>
        <xdr:cNvPr id="150" name="直線コネクタ 149">
          <a:extLst>
            <a:ext uri="{FF2B5EF4-FFF2-40B4-BE49-F238E27FC236}">
              <a16:creationId xmlns:a16="http://schemas.microsoft.com/office/drawing/2014/main" id="{03283E56-86E9-4459-8AF1-2992AED736CE}"/>
            </a:ext>
          </a:extLst>
        </xdr:cNvPr>
        <xdr:cNvCxnSpPr/>
      </xdr:nvCxnSpPr>
      <xdr:spPr>
        <a:xfrm flipV="1">
          <a:off x="14084300" y="5874893"/>
          <a:ext cx="711200" cy="1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1196</xdr:rowOff>
    </xdr:from>
    <xdr:to>
      <xdr:col>68</xdr:col>
      <xdr:colOff>123825</xdr:colOff>
      <xdr:row>31</xdr:row>
      <xdr:rowOff>102796</xdr:rowOff>
    </xdr:to>
    <xdr:sp macro="" textlink="">
      <xdr:nvSpPr>
        <xdr:cNvPr id="151" name="楕円 150">
          <a:extLst>
            <a:ext uri="{FF2B5EF4-FFF2-40B4-BE49-F238E27FC236}">
              <a16:creationId xmlns:a16="http://schemas.microsoft.com/office/drawing/2014/main" id="{2B7BDCEC-EF45-4900-B021-CD9F8406BEFF}"/>
            </a:ext>
          </a:extLst>
        </xdr:cNvPr>
        <xdr:cNvSpPr/>
      </xdr:nvSpPr>
      <xdr:spPr>
        <a:xfrm>
          <a:off x="13271500" y="60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110638</xdr:rowOff>
    </xdr:from>
    <xdr:to>
      <xdr:col>72</xdr:col>
      <xdr:colOff>73025</xdr:colOff>
      <xdr:row>31</xdr:row>
      <xdr:rowOff>51996</xdr:rowOff>
    </xdr:to>
    <xdr:cxnSp macro="">
      <xdr:nvCxnSpPr>
        <xdr:cNvPr id="152" name="直線コネクタ 151">
          <a:extLst>
            <a:ext uri="{FF2B5EF4-FFF2-40B4-BE49-F238E27FC236}">
              <a16:creationId xmlns:a16="http://schemas.microsoft.com/office/drawing/2014/main" id="{962932B1-C40F-4230-B3F2-AA36DBD043AF}"/>
            </a:ext>
          </a:extLst>
        </xdr:cNvPr>
        <xdr:cNvCxnSpPr/>
      </xdr:nvCxnSpPr>
      <xdr:spPr>
        <a:xfrm flipV="1">
          <a:off x="13322300" y="6025663"/>
          <a:ext cx="762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147458</xdr:rowOff>
    </xdr:from>
    <xdr:to>
      <xdr:col>64</xdr:col>
      <xdr:colOff>123825</xdr:colOff>
      <xdr:row>31</xdr:row>
      <xdr:rowOff>77608</xdr:rowOff>
    </xdr:to>
    <xdr:sp macro="" textlink="">
      <xdr:nvSpPr>
        <xdr:cNvPr id="153" name="楕円 152">
          <a:extLst>
            <a:ext uri="{FF2B5EF4-FFF2-40B4-BE49-F238E27FC236}">
              <a16:creationId xmlns:a16="http://schemas.microsoft.com/office/drawing/2014/main" id="{643E9D92-5386-4C70-BACC-2AE07CCD065E}"/>
            </a:ext>
          </a:extLst>
        </xdr:cNvPr>
        <xdr:cNvSpPr/>
      </xdr:nvSpPr>
      <xdr:spPr>
        <a:xfrm>
          <a:off x="12509500" y="60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26808</xdr:rowOff>
    </xdr:from>
    <xdr:to>
      <xdr:col>68</xdr:col>
      <xdr:colOff>73025</xdr:colOff>
      <xdr:row>31</xdr:row>
      <xdr:rowOff>51996</xdr:rowOff>
    </xdr:to>
    <xdr:cxnSp macro="">
      <xdr:nvCxnSpPr>
        <xdr:cNvPr id="154" name="直線コネクタ 153">
          <a:extLst>
            <a:ext uri="{FF2B5EF4-FFF2-40B4-BE49-F238E27FC236}">
              <a16:creationId xmlns:a16="http://schemas.microsoft.com/office/drawing/2014/main" id="{AB5AA439-ADE8-4898-994C-A8E0C085E422}"/>
            </a:ext>
          </a:extLst>
        </xdr:cNvPr>
        <xdr:cNvCxnSpPr/>
      </xdr:nvCxnSpPr>
      <xdr:spPr>
        <a:xfrm>
          <a:off x="12560300" y="6113283"/>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110395</xdr:rowOff>
    </xdr:from>
    <xdr:to>
      <xdr:col>60</xdr:col>
      <xdr:colOff>123825</xdr:colOff>
      <xdr:row>31</xdr:row>
      <xdr:rowOff>40545</xdr:rowOff>
    </xdr:to>
    <xdr:sp macro="" textlink="">
      <xdr:nvSpPr>
        <xdr:cNvPr id="155" name="楕円 154">
          <a:extLst>
            <a:ext uri="{FF2B5EF4-FFF2-40B4-BE49-F238E27FC236}">
              <a16:creationId xmlns:a16="http://schemas.microsoft.com/office/drawing/2014/main" id="{223C9AB9-72EB-4E92-9169-CDD5413338B3}"/>
            </a:ext>
          </a:extLst>
        </xdr:cNvPr>
        <xdr:cNvSpPr/>
      </xdr:nvSpPr>
      <xdr:spPr>
        <a:xfrm>
          <a:off x="11747500" y="60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161195</xdr:rowOff>
    </xdr:from>
    <xdr:to>
      <xdr:col>64</xdr:col>
      <xdr:colOff>73025</xdr:colOff>
      <xdr:row>31</xdr:row>
      <xdr:rowOff>26808</xdr:rowOff>
    </xdr:to>
    <xdr:cxnSp macro="">
      <xdr:nvCxnSpPr>
        <xdr:cNvPr id="156" name="直線コネクタ 155">
          <a:extLst>
            <a:ext uri="{FF2B5EF4-FFF2-40B4-BE49-F238E27FC236}">
              <a16:creationId xmlns:a16="http://schemas.microsoft.com/office/drawing/2014/main" id="{D454B84E-7DD1-43BB-ABB1-20C7140B8B0E}"/>
            </a:ext>
          </a:extLst>
        </xdr:cNvPr>
        <xdr:cNvCxnSpPr/>
      </xdr:nvCxnSpPr>
      <xdr:spPr>
        <a:xfrm>
          <a:off x="11798300" y="6076220"/>
          <a:ext cx="762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7" name="n_1aveValue債務償還比率">
          <a:extLst>
            <a:ext uri="{FF2B5EF4-FFF2-40B4-BE49-F238E27FC236}">
              <a16:creationId xmlns:a16="http://schemas.microsoft.com/office/drawing/2014/main" id="{0DA1220B-5F2E-4699-A82E-21841C510387}"/>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8" name="n_2aveValue債務償還比率">
          <a:extLst>
            <a:ext uri="{FF2B5EF4-FFF2-40B4-BE49-F238E27FC236}">
              <a16:creationId xmlns:a16="http://schemas.microsoft.com/office/drawing/2014/main" id="{2AD992BB-B792-4C99-B71F-0131BD774421}"/>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9" name="n_3aveValue債務償還比率">
          <a:extLst>
            <a:ext uri="{FF2B5EF4-FFF2-40B4-BE49-F238E27FC236}">
              <a16:creationId xmlns:a16="http://schemas.microsoft.com/office/drawing/2014/main" id="{3644CA64-FD6B-4F48-BEB6-BD8B24F39A8E}"/>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0" name="n_4aveValue債務償還比率">
          <a:extLst>
            <a:ext uri="{FF2B5EF4-FFF2-40B4-BE49-F238E27FC236}">
              <a16:creationId xmlns:a16="http://schemas.microsoft.com/office/drawing/2014/main" id="{C338F042-CA4F-45E4-AFB3-5095BBE01651}"/>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152565</xdr:rowOff>
    </xdr:from>
    <xdr:ext cx="469744" cy="259045"/>
    <xdr:sp macro="" textlink="">
      <xdr:nvSpPr>
        <xdr:cNvPr id="161" name="n_1mainValue債務償還比率">
          <a:extLst>
            <a:ext uri="{FF2B5EF4-FFF2-40B4-BE49-F238E27FC236}">
              <a16:creationId xmlns:a16="http://schemas.microsoft.com/office/drawing/2014/main" id="{116E5AF3-FC66-44A6-A278-55ADEDF5728F}"/>
            </a:ext>
          </a:extLst>
        </xdr:cNvPr>
        <xdr:cNvSpPr txBox="1"/>
      </xdr:nvSpPr>
      <xdr:spPr>
        <a:xfrm>
          <a:off x="13836727" y="606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93923</xdr:rowOff>
    </xdr:from>
    <xdr:ext cx="469744" cy="259045"/>
    <xdr:sp macro="" textlink="">
      <xdr:nvSpPr>
        <xdr:cNvPr id="162" name="n_2mainValue債務償還比率">
          <a:extLst>
            <a:ext uri="{FF2B5EF4-FFF2-40B4-BE49-F238E27FC236}">
              <a16:creationId xmlns:a16="http://schemas.microsoft.com/office/drawing/2014/main" id="{2705769C-711B-4C95-8C3A-2EA132B92316}"/>
            </a:ext>
          </a:extLst>
        </xdr:cNvPr>
        <xdr:cNvSpPr txBox="1"/>
      </xdr:nvSpPr>
      <xdr:spPr>
        <a:xfrm>
          <a:off x="13087427" y="618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68735</xdr:rowOff>
    </xdr:from>
    <xdr:ext cx="469744" cy="259045"/>
    <xdr:sp macro="" textlink="">
      <xdr:nvSpPr>
        <xdr:cNvPr id="163" name="n_3mainValue債務償還比率">
          <a:extLst>
            <a:ext uri="{FF2B5EF4-FFF2-40B4-BE49-F238E27FC236}">
              <a16:creationId xmlns:a16="http://schemas.microsoft.com/office/drawing/2014/main" id="{FF7EDF05-B44E-42EA-A3A3-3C4FF7C0C057}"/>
            </a:ext>
          </a:extLst>
        </xdr:cNvPr>
        <xdr:cNvSpPr txBox="1"/>
      </xdr:nvSpPr>
      <xdr:spPr>
        <a:xfrm>
          <a:off x="12325427" y="615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31672</xdr:rowOff>
    </xdr:from>
    <xdr:ext cx="469744" cy="259045"/>
    <xdr:sp macro="" textlink="">
      <xdr:nvSpPr>
        <xdr:cNvPr id="164" name="n_4mainValue債務償還比率">
          <a:extLst>
            <a:ext uri="{FF2B5EF4-FFF2-40B4-BE49-F238E27FC236}">
              <a16:creationId xmlns:a16="http://schemas.microsoft.com/office/drawing/2014/main" id="{834B1C6D-0860-468C-A4A0-59614A873260}"/>
            </a:ext>
          </a:extLst>
        </xdr:cNvPr>
        <xdr:cNvSpPr txBox="1"/>
      </xdr:nvSpPr>
      <xdr:spPr>
        <a:xfrm>
          <a:off x="11563427" y="61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42ADBD8E-AF5F-4418-B334-E0E2D9166D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5978D0EB-3D36-41C8-AD45-2C8B28675FA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B0AAE81E-5311-4E39-A58C-3A4C5B476A2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33C9731-6D8F-42F0-BAEC-B9C4CF5911F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618DBFD-889C-41C2-9EC0-C6C4FB6DF1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E33C15D-5FDC-4104-B3CF-3CDD7030B13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C6FC22-5C14-4266-86A0-340ADA42FC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898678-323B-4879-A900-CA782143ED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EFA5C4-3072-4094-879F-D784538248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459898-266F-415C-BA42-4714C017C0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96568B-4345-41CA-9204-F51FB24574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217EAF-F416-4ACF-9B8C-D9191230C8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FF6AFF-C196-4716-848C-58B4E89F0A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783D39-6709-47AE-B332-E7EA50D4FD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599C96-8F0A-435F-A5F7-B24F320074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5B89C8-129B-4B84-94D9-D59D224A22E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
3,614
362.55
5,954,260
5,673,077
248,153
3,226,389
5,164,465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1893CE-AAB1-4AAD-A0A1-F544029887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E045F8-0B57-4350-91C6-58642EB409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05AF8C-A33B-4E73-91FE-230E41A65F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C505B9-E29E-4530-8ADB-8B78919102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641A0D-FC3B-424E-8C4E-104A0243C1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88BA70-72C1-498A-B60F-79C0E96D2A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60FEB6-9049-4DAC-B555-2AD3A3258A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672E39-E2F7-41CA-AB87-963B45F7EA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31B0F2-0E45-4D28-850E-8B8A2CB344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F1AD40-72C0-49BE-9B45-C3056412160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2B32C0-41F5-4C11-A237-89FD8318F2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C02172-627B-44B8-85D0-27CE0B4A16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975793-26F4-4097-9070-C215E74290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90A892-9FD9-4342-8497-BAB2159993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9F2273-787F-47FC-A56B-F35C532BF7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F8C9D4-F965-4185-AE5C-E875D601D8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9DD95B-B6BF-4FCA-9BE1-D448203900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75F8C1-2121-4578-9582-8260FCB197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7D8AF9-2496-4A37-9924-983F01AFB2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5140C3-2F86-441F-9181-58B7E6245F3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8A6BE28-3CAE-42E5-A3E9-3BDE7BA0BA7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18223C-93F7-439E-B2D4-ED66421917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A28981-F25E-4020-8ADD-9495D0CC0E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BB899E-4DD5-49FF-8ADE-08959492F3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1EBB1A-A69F-45B3-8AF2-BF3607F257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45D5EC-1925-4AA6-B872-BA99816DA4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CC85E0B-7149-4AC7-A88D-955A45ECC2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5BB780-9AF5-4212-A4DD-345DAC58E4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6888F9-B59B-459B-8FBF-84B3C97A26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5287D1-7B1E-4CC0-AA0B-6E9933D606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78D929-2DCD-4C36-AA41-6C160861EC2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00DAC1-53F0-4C0E-BCC0-302A9353B4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8AC0D6-618F-4446-98A6-ACF0FD61ABC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A92D1A5-EEBD-4E75-B35E-0BA7491CBEC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A203064-E535-4F72-89DC-992B3703260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2D5E54-7271-41A9-92D0-26037402438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C423D4E-A93D-42DE-B5F3-71EC464C1FE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7C80408-FE40-4D93-829C-3716EC6E720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5A729E6-FB1A-48CD-B05E-50E2B244725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A0AC58-4FD9-4963-BF07-A5A1077D3FF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D4AD13E-0437-467D-B715-EA4B49BAE3F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ACF8EBC-B088-4202-A56B-8DC560D821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BFF9D65-B16C-49E1-B047-0345638459D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A5DA43-5104-42BA-9134-0D3A2D7406C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ADC485-BA95-4FE8-BF6B-7D60D7D388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A942BD-42EC-439B-BFA2-3E1DCD23225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9F2EB67D-73A2-40EA-B532-C937E9B87B21}"/>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20DD485D-5A3A-463C-985F-9B071B48AE17}"/>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91E2164D-39F6-4D0D-BC6D-F79FB5E083E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CDB6B3F-8BCE-4DE2-837C-8CD762266E9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26C01C3-64FD-435A-827F-D4191D18DD8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55EACCC4-72CA-4E38-A1E1-3C16E1A8E731}"/>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5104AA98-3D5F-441B-A865-5D28261850E8}"/>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FB3B2B37-2977-4F41-B06C-6A3D2E5A0ABF}"/>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14347C5E-B279-4AC1-B7F0-397F7D452419}"/>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A91B571A-66F6-4B20-B6C0-60E8B24AFA58}"/>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CBE397D3-FF31-4F20-BB65-ABA9437A2632}"/>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D41729-ADAB-46E2-AB9D-8BF7F079D1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C3F8B1A-0BD0-4F9B-A4A6-D16848B68D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F418BB-4357-4CF3-A487-22C01C37A7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40F36D-956F-49ED-87CC-ABCB3F65A0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5974584-2742-45B9-BBA1-D8487867FD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136434</xdr:rowOff>
    </xdr:from>
    <xdr:to>
      <xdr:col>24</xdr:col>
      <xdr:colOff>114300</xdr:colOff>
      <xdr:row>40</xdr:row>
      <xdr:rowOff>66584</xdr:rowOff>
    </xdr:to>
    <xdr:sp macro="" textlink="">
      <xdr:nvSpPr>
        <xdr:cNvPr id="74" name="楕円 73">
          <a:extLst>
            <a:ext uri="{FF2B5EF4-FFF2-40B4-BE49-F238E27FC236}">
              <a16:creationId xmlns:a16="http://schemas.microsoft.com/office/drawing/2014/main" id="{321C163F-EC95-4B7C-B5EB-66D34B9FD277}"/>
            </a:ext>
          </a:extLst>
        </xdr:cNvPr>
        <xdr:cNvSpPr/>
      </xdr:nvSpPr>
      <xdr:spPr>
        <a:xfrm>
          <a:off x="4584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114861</xdr:rowOff>
    </xdr:from>
    <xdr:ext cx="405111" cy="259045"/>
    <xdr:sp macro="" textlink="">
      <xdr:nvSpPr>
        <xdr:cNvPr id="75" name="【道路】&#10;有形固定資産減価償却率該当値テキスト">
          <a:extLst>
            <a:ext uri="{FF2B5EF4-FFF2-40B4-BE49-F238E27FC236}">
              <a16:creationId xmlns:a16="http://schemas.microsoft.com/office/drawing/2014/main" id="{E307FA38-56D3-45B9-A3A2-B23B90869675}"/>
            </a:ext>
          </a:extLst>
        </xdr:cNvPr>
        <xdr:cNvSpPr txBox="1"/>
      </xdr:nvSpPr>
      <xdr:spPr>
        <a:xfrm>
          <a:off x="4673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6" name="楕円 75">
          <a:extLst>
            <a:ext uri="{FF2B5EF4-FFF2-40B4-BE49-F238E27FC236}">
              <a16:creationId xmlns:a16="http://schemas.microsoft.com/office/drawing/2014/main" id="{25E9E35B-CFB1-4234-B7B4-2176036F41B7}"/>
            </a:ext>
          </a:extLst>
        </xdr:cNvPr>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15784</xdr:rowOff>
    </xdr:to>
    <xdr:cxnSp macro="">
      <xdr:nvCxnSpPr>
        <xdr:cNvPr id="77" name="直線コネクタ 76">
          <a:extLst>
            <a:ext uri="{FF2B5EF4-FFF2-40B4-BE49-F238E27FC236}">
              <a16:creationId xmlns:a16="http://schemas.microsoft.com/office/drawing/2014/main" id="{2F70C17D-78D8-4E5D-941E-9823C5A9B582}"/>
            </a:ext>
          </a:extLst>
        </xdr:cNvPr>
        <xdr:cNvCxnSpPr/>
      </xdr:nvCxnSpPr>
      <xdr:spPr>
        <a:xfrm>
          <a:off x="3797300" y="68394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74385</xdr:rowOff>
    </xdr:from>
    <xdr:to>
      <xdr:col>15</xdr:col>
      <xdr:colOff>101600</xdr:colOff>
      <xdr:row>40</xdr:row>
      <xdr:rowOff>4535</xdr:rowOff>
    </xdr:to>
    <xdr:sp macro="" textlink="">
      <xdr:nvSpPr>
        <xdr:cNvPr id="78" name="楕円 77">
          <a:extLst>
            <a:ext uri="{FF2B5EF4-FFF2-40B4-BE49-F238E27FC236}">
              <a16:creationId xmlns:a16="http://schemas.microsoft.com/office/drawing/2014/main" id="{6C744671-AF55-4628-ACE6-8660E0174290}"/>
            </a:ext>
          </a:extLst>
        </xdr:cNvPr>
        <xdr:cNvSpPr/>
      </xdr:nvSpPr>
      <xdr:spPr>
        <a:xfrm>
          <a:off x="2857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125185</xdr:rowOff>
    </xdr:from>
    <xdr:to>
      <xdr:col>19</xdr:col>
      <xdr:colOff>177800</xdr:colOff>
      <xdr:row>39</xdr:row>
      <xdr:rowOff>152944</xdr:rowOff>
    </xdr:to>
    <xdr:cxnSp macro="">
      <xdr:nvCxnSpPr>
        <xdr:cNvPr id="79" name="直線コネクタ 78">
          <a:extLst>
            <a:ext uri="{FF2B5EF4-FFF2-40B4-BE49-F238E27FC236}">
              <a16:creationId xmlns:a16="http://schemas.microsoft.com/office/drawing/2014/main" id="{B398C3E1-BC4E-4C66-B88F-06C5A730B4FB}"/>
            </a:ext>
          </a:extLst>
        </xdr:cNvPr>
        <xdr:cNvCxnSpPr/>
      </xdr:nvCxnSpPr>
      <xdr:spPr>
        <a:xfrm>
          <a:off x="2908300" y="68117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43362</xdr:rowOff>
    </xdr:from>
    <xdr:to>
      <xdr:col>10</xdr:col>
      <xdr:colOff>165100</xdr:colOff>
      <xdr:row>39</xdr:row>
      <xdr:rowOff>144962</xdr:rowOff>
    </xdr:to>
    <xdr:sp macro="" textlink="">
      <xdr:nvSpPr>
        <xdr:cNvPr id="80" name="楕円 79">
          <a:extLst>
            <a:ext uri="{FF2B5EF4-FFF2-40B4-BE49-F238E27FC236}">
              <a16:creationId xmlns:a16="http://schemas.microsoft.com/office/drawing/2014/main" id="{E15C54B5-2FBA-4536-9AB4-536F19744A66}"/>
            </a:ext>
          </a:extLst>
        </xdr:cNvPr>
        <xdr:cNvSpPr/>
      </xdr:nvSpPr>
      <xdr:spPr>
        <a:xfrm>
          <a:off x="1968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94162</xdr:rowOff>
    </xdr:from>
    <xdr:to>
      <xdr:col>15</xdr:col>
      <xdr:colOff>50800</xdr:colOff>
      <xdr:row>39</xdr:row>
      <xdr:rowOff>125185</xdr:rowOff>
    </xdr:to>
    <xdr:cxnSp macro="">
      <xdr:nvCxnSpPr>
        <xdr:cNvPr id="81" name="直線コネクタ 80">
          <a:extLst>
            <a:ext uri="{FF2B5EF4-FFF2-40B4-BE49-F238E27FC236}">
              <a16:creationId xmlns:a16="http://schemas.microsoft.com/office/drawing/2014/main" id="{42D611F4-D147-487F-B5EF-25DEFC690337}"/>
            </a:ext>
          </a:extLst>
        </xdr:cNvPr>
        <xdr:cNvCxnSpPr/>
      </xdr:nvCxnSpPr>
      <xdr:spPr>
        <a:xfrm>
          <a:off x="2019300" y="67807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18869</xdr:rowOff>
    </xdr:from>
    <xdr:to>
      <xdr:col>6</xdr:col>
      <xdr:colOff>38100</xdr:colOff>
      <xdr:row>39</xdr:row>
      <xdr:rowOff>120469</xdr:rowOff>
    </xdr:to>
    <xdr:sp macro="" textlink="">
      <xdr:nvSpPr>
        <xdr:cNvPr id="82" name="楕円 81">
          <a:extLst>
            <a:ext uri="{FF2B5EF4-FFF2-40B4-BE49-F238E27FC236}">
              <a16:creationId xmlns:a16="http://schemas.microsoft.com/office/drawing/2014/main" id="{254733D9-FB1A-491D-A332-FD59636D87F2}"/>
            </a:ext>
          </a:extLst>
        </xdr:cNvPr>
        <xdr:cNvSpPr/>
      </xdr:nvSpPr>
      <xdr:spPr>
        <a:xfrm>
          <a:off x="1079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69669</xdr:rowOff>
    </xdr:from>
    <xdr:to>
      <xdr:col>10</xdr:col>
      <xdr:colOff>114300</xdr:colOff>
      <xdr:row>39</xdr:row>
      <xdr:rowOff>94162</xdr:rowOff>
    </xdr:to>
    <xdr:cxnSp macro="">
      <xdr:nvCxnSpPr>
        <xdr:cNvPr id="83" name="直線コネクタ 82">
          <a:extLst>
            <a:ext uri="{FF2B5EF4-FFF2-40B4-BE49-F238E27FC236}">
              <a16:creationId xmlns:a16="http://schemas.microsoft.com/office/drawing/2014/main" id="{4F6B6841-A535-4E51-AB7E-4DBE8681B27C}"/>
            </a:ext>
          </a:extLst>
        </xdr:cNvPr>
        <xdr:cNvCxnSpPr/>
      </xdr:nvCxnSpPr>
      <xdr:spPr>
        <a:xfrm>
          <a:off x="1130300" y="67562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51A9596C-3D5F-41F3-A798-558F68EBFB86}"/>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74C97F8A-2BF5-41C2-AFCB-139A26761DD4}"/>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E953E465-AA1E-4C7E-9534-3307D690D895}"/>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42063F0-9C86-4EFD-8398-998E13EF1595}"/>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8" name="n_1mainValue【道路】&#10;有形固定資産減価償却率">
          <a:extLst>
            <a:ext uri="{FF2B5EF4-FFF2-40B4-BE49-F238E27FC236}">
              <a16:creationId xmlns:a16="http://schemas.microsoft.com/office/drawing/2014/main" id="{A3AEB663-9EF3-4FFE-B8C5-E6CB19D4A596}"/>
            </a:ext>
          </a:extLst>
        </xdr:cNvPr>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167112</xdr:rowOff>
    </xdr:from>
    <xdr:ext cx="405111" cy="259045"/>
    <xdr:sp macro="" textlink="">
      <xdr:nvSpPr>
        <xdr:cNvPr id="89" name="n_2mainValue【道路】&#10;有形固定資産減価償却率">
          <a:extLst>
            <a:ext uri="{FF2B5EF4-FFF2-40B4-BE49-F238E27FC236}">
              <a16:creationId xmlns:a16="http://schemas.microsoft.com/office/drawing/2014/main" id="{0753B454-3358-412A-9E39-5AEA9C29FD3A}"/>
            </a:ext>
          </a:extLst>
        </xdr:cNvPr>
        <xdr:cNvSpPr txBox="1"/>
      </xdr:nvSpPr>
      <xdr:spPr>
        <a:xfrm>
          <a:off x="2705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136089</xdr:rowOff>
    </xdr:from>
    <xdr:ext cx="405111" cy="259045"/>
    <xdr:sp macro="" textlink="">
      <xdr:nvSpPr>
        <xdr:cNvPr id="90" name="n_3mainValue【道路】&#10;有形固定資産減価償却率">
          <a:extLst>
            <a:ext uri="{FF2B5EF4-FFF2-40B4-BE49-F238E27FC236}">
              <a16:creationId xmlns:a16="http://schemas.microsoft.com/office/drawing/2014/main" id="{0B427159-815D-4A18-83B3-05460E5AB0B1}"/>
            </a:ext>
          </a:extLst>
        </xdr:cNvPr>
        <xdr:cNvSpPr txBox="1"/>
      </xdr:nvSpPr>
      <xdr:spPr>
        <a:xfrm>
          <a:off x="1816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111596</xdr:rowOff>
    </xdr:from>
    <xdr:ext cx="405111" cy="259045"/>
    <xdr:sp macro="" textlink="">
      <xdr:nvSpPr>
        <xdr:cNvPr id="91" name="n_4mainValue【道路】&#10;有形固定資産減価償却率">
          <a:extLst>
            <a:ext uri="{FF2B5EF4-FFF2-40B4-BE49-F238E27FC236}">
              <a16:creationId xmlns:a16="http://schemas.microsoft.com/office/drawing/2014/main" id="{0E8709A5-1344-4BDF-A94C-CD6C2F1F3843}"/>
            </a:ext>
          </a:extLst>
        </xdr:cNvPr>
        <xdr:cNvSpPr txBox="1"/>
      </xdr:nvSpPr>
      <xdr:spPr>
        <a:xfrm>
          <a:off x="927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D81D4E3-20EA-447A-98AF-67B52EA77E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7A49FAE-01A1-4D95-A87C-D932CDFE37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B8D2EC3-83DE-410B-B7BE-52E8B3D957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B54031A-43AD-4313-9CBD-998685B39A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05DC00-0BD8-41D5-86EA-C8DC8236AE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FFE355D-4B2E-4B2E-A0A5-CFCD60D830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3F92364-EF3B-4CE1-9F56-862B831851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356D95E-625C-4A2A-ABB8-5FCB7B7691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0B555C5-75FB-4181-98FD-E196136C2DF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4A5F994-C19E-42C1-AC7D-9DCBE0100D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12EA95D-6CCC-467F-89A7-A5B36C4AF54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1FEA6F0-AB69-47A8-98F7-E01EB3A3B0C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AAC09AF-1FFA-4459-BC27-5028C38DCB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CC15D8B-851B-41F6-9290-752CAA61A0E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75F4A59-EF47-4097-A921-28223A4ACD7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EE4E995-5336-4BDF-8316-800A48A40F7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2355673-10FB-4BBA-B511-BD700916823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66760AB-DF11-43AF-B0CC-25E3CA8CB54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2FCF72-B959-45AF-8821-CE7806C9738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C74DD2E-2CF9-4C8E-BBCA-E71118CAE60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5B08051-DBE4-48D6-8AA9-CFA659D7CD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D1280D2-F964-49D4-82AA-1E6E7502C48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31B979C-391A-45A1-BC12-229A1F4EFBE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328760D2-D4E1-4854-BEF6-4116039624C6}"/>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24A329B1-A4EA-42C6-B6E7-144CBEAEEB18}"/>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4F5925AF-75B4-4162-9DCF-AED46FC5B643}"/>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D244B3CB-F02C-4559-9A07-30F6893EB0C4}"/>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4404EEA8-EEC3-4289-A0CD-536210CDE08B}"/>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E830522D-7F79-45E8-B239-A6CE7F2BB532}"/>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4199F4F5-0967-47E0-80CE-542556D088AF}"/>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9B7E3686-4C5A-4B40-BE16-DE65443EC6EF}"/>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423F9C5B-69CA-4675-8AA9-D395B9E3D1B3}"/>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8328F9B7-712A-496E-9CC2-764F9C57CA65}"/>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724CBAEA-9BFB-4116-85CD-B6E448A866C8}"/>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B42727C-E473-462C-9F53-CC28758CE3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565244A-3D74-4050-B207-76B8CC35A98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5041D29-DADC-4620-8617-F32D4FA812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C39045A-9B27-4930-BC7C-541709BCC1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B73CC7B-8C8F-4A82-9649-8311AFBE4C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5352</xdr:rowOff>
    </xdr:from>
    <xdr:to>
      <xdr:col>55</xdr:col>
      <xdr:colOff>50800</xdr:colOff>
      <xdr:row>41</xdr:row>
      <xdr:rowOff>106952</xdr:rowOff>
    </xdr:to>
    <xdr:sp macro="" textlink="">
      <xdr:nvSpPr>
        <xdr:cNvPr id="131" name="楕円 130">
          <a:extLst>
            <a:ext uri="{FF2B5EF4-FFF2-40B4-BE49-F238E27FC236}">
              <a16:creationId xmlns:a16="http://schemas.microsoft.com/office/drawing/2014/main" id="{E973041A-98F7-4742-92D7-4F5227077314}"/>
            </a:ext>
          </a:extLst>
        </xdr:cNvPr>
        <xdr:cNvSpPr/>
      </xdr:nvSpPr>
      <xdr:spPr>
        <a:xfrm>
          <a:off x="10426700" y="70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155229</xdr:rowOff>
    </xdr:from>
    <xdr:ext cx="534377" cy="259045"/>
    <xdr:sp macro="" textlink="">
      <xdr:nvSpPr>
        <xdr:cNvPr id="132" name="【道路】&#10;一人当たり延長該当値テキスト">
          <a:extLst>
            <a:ext uri="{FF2B5EF4-FFF2-40B4-BE49-F238E27FC236}">
              <a16:creationId xmlns:a16="http://schemas.microsoft.com/office/drawing/2014/main" id="{01328AC8-5E57-422E-9F99-815B519F7244}"/>
            </a:ext>
          </a:extLst>
        </xdr:cNvPr>
        <xdr:cNvSpPr txBox="1"/>
      </xdr:nvSpPr>
      <xdr:spPr>
        <a:xfrm>
          <a:off x="10515600" y="7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8129</xdr:rowOff>
    </xdr:from>
    <xdr:to>
      <xdr:col>50</xdr:col>
      <xdr:colOff>165100</xdr:colOff>
      <xdr:row>41</xdr:row>
      <xdr:rowOff>109729</xdr:rowOff>
    </xdr:to>
    <xdr:sp macro="" textlink="">
      <xdr:nvSpPr>
        <xdr:cNvPr id="133" name="楕円 132">
          <a:extLst>
            <a:ext uri="{FF2B5EF4-FFF2-40B4-BE49-F238E27FC236}">
              <a16:creationId xmlns:a16="http://schemas.microsoft.com/office/drawing/2014/main" id="{B21B6D98-07B0-46E4-97B7-9F7D468B1983}"/>
            </a:ext>
          </a:extLst>
        </xdr:cNvPr>
        <xdr:cNvSpPr/>
      </xdr:nvSpPr>
      <xdr:spPr>
        <a:xfrm>
          <a:off x="9588500" y="70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56152</xdr:rowOff>
    </xdr:from>
    <xdr:to>
      <xdr:col>55</xdr:col>
      <xdr:colOff>0</xdr:colOff>
      <xdr:row>41</xdr:row>
      <xdr:rowOff>58929</xdr:rowOff>
    </xdr:to>
    <xdr:cxnSp macro="">
      <xdr:nvCxnSpPr>
        <xdr:cNvPr id="134" name="直線コネクタ 133">
          <a:extLst>
            <a:ext uri="{FF2B5EF4-FFF2-40B4-BE49-F238E27FC236}">
              <a16:creationId xmlns:a16="http://schemas.microsoft.com/office/drawing/2014/main" id="{1DCBF85E-A53A-422C-B04E-BFC96C921A94}"/>
            </a:ext>
          </a:extLst>
        </xdr:cNvPr>
        <xdr:cNvCxnSpPr/>
      </xdr:nvCxnSpPr>
      <xdr:spPr>
        <a:xfrm flipV="1">
          <a:off x="9639300" y="7085602"/>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9048</xdr:rowOff>
    </xdr:from>
    <xdr:to>
      <xdr:col>46</xdr:col>
      <xdr:colOff>38100</xdr:colOff>
      <xdr:row>41</xdr:row>
      <xdr:rowOff>110648</xdr:rowOff>
    </xdr:to>
    <xdr:sp macro="" textlink="">
      <xdr:nvSpPr>
        <xdr:cNvPr id="135" name="楕円 134">
          <a:extLst>
            <a:ext uri="{FF2B5EF4-FFF2-40B4-BE49-F238E27FC236}">
              <a16:creationId xmlns:a16="http://schemas.microsoft.com/office/drawing/2014/main" id="{7372AE8F-A2A4-4D72-B81D-15BAFF696A79}"/>
            </a:ext>
          </a:extLst>
        </xdr:cNvPr>
        <xdr:cNvSpPr/>
      </xdr:nvSpPr>
      <xdr:spPr>
        <a:xfrm>
          <a:off x="8699500" y="70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58929</xdr:rowOff>
    </xdr:from>
    <xdr:to>
      <xdr:col>50</xdr:col>
      <xdr:colOff>114300</xdr:colOff>
      <xdr:row>41</xdr:row>
      <xdr:rowOff>59848</xdr:rowOff>
    </xdr:to>
    <xdr:cxnSp macro="">
      <xdr:nvCxnSpPr>
        <xdr:cNvPr id="136" name="直線コネクタ 135">
          <a:extLst>
            <a:ext uri="{FF2B5EF4-FFF2-40B4-BE49-F238E27FC236}">
              <a16:creationId xmlns:a16="http://schemas.microsoft.com/office/drawing/2014/main" id="{B0D67721-84FF-4B2F-B62E-D180F2B3871A}"/>
            </a:ext>
          </a:extLst>
        </xdr:cNvPr>
        <xdr:cNvCxnSpPr/>
      </xdr:nvCxnSpPr>
      <xdr:spPr>
        <a:xfrm flipV="1">
          <a:off x="8750300" y="7088379"/>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10499</xdr:rowOff>
    </xdr:from>
    <xdr:to>
      <xdr:col>41</xdr:col>
      <xdr:colOff>101600</xdr:colOff>
      <xdr:row>41</xdr:row>
      <xdr:rowOff>112099</xdr:rowOff>
    </xdr:to>
    <xdr:sp macro="" textlink="">
      <xdr:nvSpPr>
        <xdr:cNvPr id="137" name="楕円 136">
          <a:extLst>
            <a:ext uri="{FF2B5EF4-FFF2-40B4-BE49-F238E27FC236}">
              <a16:creationId xmlns:a16="http://schemas.microsoft.com/office/drawing/2014/main" id="{94535042-58F0-4B36-A217-7039873A9A1C}"/>
            </a:ext>
          </a:extLst>
        </xdr:cNvPr>
        <xdr:cNvSpPr/>
      </xdr:nvSpPr>
      <xdr:spPr>
        <a:xfrm>
          <a:off x="7810500" y="70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59848</xdr:rowOff>
    </xdr:from>
    <xdr:to>
      <xdr:col>45</xdr:col>
      <xdr:colOff>177800</xdr:colOff>
      <xdr:row>41</xdr:row>
      <xdr:rowOff>61299</xdr:rowOff>
    </xdr:to>
    <xdr:cxnSp macro="">
      <xdr:nvCxnSpPr>
        <xdr:cNvPr id="138" name="直線コネクタ 137">
          <a:extLst>
            <a:ext uri="{FF2B5EF4-FFF2-40B4-BE49-F238E27FC236}">
              <a16:creationId xmlns:a16="http://schemas.microsoft.com/office/drawing/2014/main" id="{3620C017-A34B-418E-A789-3EE97B9AD1BE}"/>
            </a:ext>
          </a:extLst>
        </xdr:cNvPr>
        <xdr:cNvCxnSpPr/>
      </xdr:nvCxnSpPr>
      <xdr:spPr>
        <a:xfrm flipV="1">
          <a:off x="7861300" y="7089298"/>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50736</xdr:rowOff>
    </xdr:from>
    <xdr:to>
      <xdr:col>36</xdr:col>
      <xdr:colOff>165100</xdr:colOff>
      <xdr:row>36</xdr:row>
      <xdr:rowOff>152336</xdr:rowOff>
    </xdr:to>
    <xdr:sp macro="" textlink="">
      <xdr:nvSpPr>
        <xdr:cNvPr id="139" name="楕円 138">
          <a:extLst>
            <a:ext uri="{FF2B5EF4-FFF2-40B4-BE49-F238E27FC236}">
              <a16:creationId xmlns:a16="http://schemas.microsoft.com/office/drawing/2014/main" id="{B86D1D74-073F-49A2-A4A5-2F446E76AEF0}"/>
            </a:ext>
          </a:extLst>
        </xdr:cNvPr>
        <xdr:cNvSpPr/>
      </xdr:nvSpPr>
      <xdr:spPr>
        <a:xfrm>
          <a:off x="6921500" y="62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101536</xdr:rowOff>
    </xdr:from>
    <xdr:to>
      <xdr:col>41</xdr:col>
      <xdr:colOff>50800</xdr:colOff>
      <xdr:row>41</xdr:row>
      <xdr:rowOff>61299</xdr:rowOff>
    </xdr:to>
    <xdr:cxnSp macro="">
      <xdr:nvCxnSpPr>
        <xdr:cNvPr id="140" name="直線コネクタ 139">
          <a:extLst>
            <a:ext uri="{FF2B5EF4-FFF2-40B4-BE49-F238E27FC236}">
              <a16:creationId xmlns:a16="http://schemas.microsoft.com/office/drawing/2014/main" id="{5509D73B-9E3E-41FC-A6B7-B3C3B54E3E96}"/>
            </a:ext>
          </a:extLst>
        </xdr:cNvPr>
        <xdr:cNvCxnSpPr/>
      </xdr:nvCxnSpPr>
      <xdr:spPr>
        <a:xfrm>
          <a:off x="6972300" y="6273736"/>
          <a:ext cx="889000" cy="8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D7D0F3D-D029-43C6-B274-9EB173F8A9D1}"/>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D2433A42-0855-4FF7-8951-F95C4432CA71}"/>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68CBDB2D-0255-4D2E-B089-5838A97E0219}"/>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46ABEB13-C982-49A0-A67D-8A490FAAB1D5}"/>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100856</xdr:rowOff>
    </xdr:from>
    <xdr:ext cx="534377" cy="259045"/>
    <xdr:sp macro="" textlink="">
      <xdr:nvSpPr>
        <xdr:cNvPr id="145" name="n_1mainValue【道路】&#10;一人当たり延長">
          <a:extLst>
            <a:ext uri="{FF2B5EF4-FFF2-40B4-BE49-F238E27FC236}">
              <a16:creationId xmlns:a16="http://schemas.microsoft.com/office/drawing/2014/main" id="{617DD1AB-475E-4BC7-8EEF-E4FD4794E97B}"/>
            </a:ext>
          </a:extLst>
        </xdr:cNvPr>
        <xdr:cNvSpPr txBox="1"/>
      </xdr:nvSpPr>
      <xdr:spPr>
        <a:xfrm>
          <a:off x="9359411" y="71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101775</xdr:rowOff>
    </xdr:from>
    <xdr:ext cx="534377" cy="259045"/>
    <xdr:sp macro="" textlink="">
      <xdr:nvSpPr>
        <xdr:cNvPr id="146" name="n_2mainValue【道路】&#10;一人当たり延長">
          <a:extLst>
            <a:ext uri="{FF2B5EF4-FFF2-40B4-BE49-F238E27FC236}">
              <a16:creationId xmlns:a16="http://schemas.microsoft.com/office/drawing/2014/main" id="{FEA06A8B-1E78-43E9-9C20-EC3401E56AAE}"/>
            </a:ext>
          </a:extLst>
        </xdr:cNvPr>
        <xdr:cNvSpPr txBox="1"/>
      </xdr:nvSpPr>
      <xdr:spPr>
        <a:xfrm>
          <a:off x="8483111" y="71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103226</xdr:rowOff>
    </xdr:from>
    <xdr:ext cx="534377" cy="259045"/>
    <xdr:sp macro="" textlink="">
      <xdr:nvSpPr>
        <xdr:cNvPr id="147" name="n_3mainValue【道路】&#10;一人当たり延長">
          <a:extLst>
            <a:ext uri="{FF2B5EF4-FFF2-40B4-BE49-F238E27FC236}">
              <a16:creationId xmlns:a16="http://schemas.microsoft.com/office/drawing/2014/main" id="{601AB2D4-BE68-4E5A-A0FE-58C363DBEF4A}"/>
            </a:ext>
          </a:extLst>
        </xdr:cNvPr>
        <xdr:cNvSpPr txBox="1"/>
      </xdr:nvSpPr>
      <xdr:spPr>
        <a:xfrm>
          <a:off x="7594111" y="71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168863</xdr:rowOff>
    </xdr:from>
    <xdr:ext cx="599010" cy="259045"/>
    <xdr:sp macro="" textlink="">
      <xdr:nvSpPr>
        <xdr:cNvPr id="148" name="n_4mainValue【道路】&#10;一人当たり延長">
          <a:extLst>
            <a:ext uri="{FF2B5EF4-FFF2-40B4-BE49-F238E27FC236}">
              <a16:creationId xmlns:a16="http://schemas.microsoft.com/office/drawing/2014/main" id="{023DC730-7893-4710-AC0B-440DCA12E7DE}"/>
            </a:ext>
          </a:extLst>
        </xdr:cNvPr>
        <xdr:cNvSpPr txBox="1"/>
      </xdr:nvSpPr>
      <xdr:spPr>
        <a:xfrm>
          <a:off x="6672794" y="599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8092312-C89A-48DD-A09C-C4B2ECC4C8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198C001-4F30-4BBD-A776-02DC49BDCB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3C08886-6327-44C8-AA35-46F1ECEB71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6C9022C-02D5-4C0E-915C-12442E6F3E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76AE1B8-1093-4D87-8346-80C7CF560E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5076F56-071E-49EE-B1CA-4E7A08EBF8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7D53352-AF71-4557-A8D1-9482170D36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475C902-0899-41C9-A346-BF56EE710A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9267AF7-4B65-4483-BA84-FB85536047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4625D67-9882-410C-8B8D-F4CA9FC22C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9DA57E3-33B6-4EDF-A58E-535FDD1605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F3406EE-C053-417F-8F5A-42E19630FB8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87772E2-29BB-468F-AB7A-77F5ED55553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EB48559-49B7-4F78-8898-0618FBF95D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50E1FBB-D6DE-465A-AC34-C7EF286D65D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82D3065-959C-4053-8D07-46BFF4AAFC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4879F26-ABB4-43B0-AF8E-05F8B58A4A8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0DABD47-41DB-4576-B3E5-D6CE203FAE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533192F-9284-4763-B5E5-321868E95D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711290A-18CD-465D-9CA3-28E6F6DD3D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C701B43-C3A4-4EC2-9F3A-415A0C7A654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826D4F0-CB56-4FF8-A1CF-6DD4468386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B2AD2D8-AC4C-4878-B9F8-C0634885CF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F6B62E6-50D3-4601-A187-BD6D5B7E6C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B6BE143-00BF-488F-9DFA-F1B85F8AFF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5487D5F-5357-4433-80D6-05FBCADF37DC}"/>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AD51314-A3B5-4E15-B4FB-122CB28F79B9}"/>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46B9540A-00E4-4240-BCF9-17727395AE29}"/>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4CA7DC1-7F45-42F6-A6AA-F30508FD2CD5}"/>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73ECA7CE-6781-4039-8264-7E4E5553C7F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4F932C-F6A8-4D26-8938-02D8A6B58699}"/>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8704A636-35B8-4C52-AF45-F2B24C8F9C3A}"/>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349278E7-51B7-4C0C-A725-7B6767F68AFE}"/>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B87E9CD6-7EE4-4B0C-8035-1C9202DF4546}"/>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7E6648B8-F8E4-4F7E-8C5B-EB14B97CC124}"/>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ED36E90F-CCC1-4238-BC17-CA8AE9C49A2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6676695-BDF1-49D7-A7FF-624D84F6B4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16F77BA-C547-43D3-B829-B982E3BFBC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771EA6B-C28A-4EC7-A3CC-CC58AFB94D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43A25EF-4A13-42E9-B264-6207C34219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141C98E-C552-4386-A068-0E98B0B4F0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114119</xdr:rowOff>
    </xdr:from>
    <xdr:to>
      <xdr:col>24</xdr:col>
      <xdr:colOff>114300</xdr:colOff>
      <xdr:row>62</xdr:row>
      <xdr:rowOff>44269</xdr:rowOff>
    </xdr:to>
    <xdr:sp macro="" textlink="">
      <xdr:nvSpPr>
        <xdr:cNvPr id="190" name="楕円 189">
          <a:extLst>
            <a:ext uri="{FF2B5EF4-FFF2-40B4-BE49-F238E27FC236}">
              <a16:creationId xmlns:a16="http://schemas.microsoft.com/office/drawing/2014/main" id="{B02322DD-640C-4F24-886D-B44C0CB7974A}"/>
            </a:ext>
          </a:extLst>
        </xdr:cNvPr>
        <xdr:cNvSpPr/>
      </xdr:nvSpPr>
      <xdr:spPr>
        <a:xfrm>
          <a:off x="4584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92546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D933F9D-96CA-40E8-B5CB-B7B49881616F}"/>
            </a:ext>
          </a:extLst>
        </xdr:cNvPr>
        <xdr:cNvSpPr txBox="1"/>
      </xdr:nvSpPr>
      <xdr:spPr>
        <a:xfrm>
          <a:off x="4673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92" name="楕円 191">
          <a:extLst>
            <a:ext uri="{FF2B5EF4-FFF2-40B4-BE49-F238E27FC236}">
              <a16:creationId xmlns:a16="http://schemas.microsoft.com/office/drawing/2014/main" id="{E6BDCE94-19A6-4E75-9984-7031313B674B}"/>
            </a:ext>
          </a:extLst>
        </xdr:cNvPr>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164919</xdr:rowOff>
    </xdr:from>
    <xdr:to>
      <xdr:col>24</xdr:col>
      <xdr:colOff>63500</xdr:colOff>
      <xdr:row>62</xdr:row>
      <xdr:rowOff>3266</xdr:rowOff>
    </xdr:to>
    <xdr:cxnSp macro="">
      <xdr:nvCxnSpPr>
        <xdr:cNvPr id="193" name="直線コネクタ 192">
          <a:extLst>
            <a:ext uri="{FF2B5EF4-FFF2-40B4-BE49-F238E27FC236}">
              <a16:creationId xmlns:a16="http://schemas.microsoft.com/office/drawing/2014/main" id="{80BBBC85-F118-47B9-9D2E-B6FFB710288B}"/>
            </a:ext>
          </a:extLst>
        </xdr:cNvPr>
        <xdr:cNvCxnSpPr/>
      </xdr:nvCxnSpPr>
      <xdr:spPr>
        <a:xfrm flipV="1">
          <a:off x="3797300" y="106233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94" name="楕円 193">
          <a:extLst>
            <a:ext uri="{FF2B5EF4-FFF2-40B4-BE49-F238E27FC236}">
              <a16:creationId xmlns:a16="http://schemas.microsoft.com/office/drawing/2014/main" id="{47B0B5F6-4159-40F6-81D8-A8383E2C6AF4}"/>
            </a:ext>
          </a:extLst>
        </xdr:cNvPr>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62</xdr:row>
      <xdr:rowOff>3266</xdr:rowOff>
    </xdr:to>
    <xdr:cxnSp macro="">
      <xdr:nvCxnSpPr>
        <xdr:cNvPr id="195" name="直線コネクタ 194">
          <a:extLst>
            <a:ext uri="{FF2B5EF4-FFF2-40B4-BE49-F238E27FC236}">
              <a16:creationId xmlns:a16="http://schemas.microsoft.com/office/drawing/2014/main" id="{83E5C3F8-6497-469A-A915-676E01FB89D0}"/>
            </a:ext>
          </a:extLst>
        </xdr:cNvPr>
        <xdr:cNvCxnSpPr/>
      </xdr:nvCxnSpPr>
      <xdr:spPr>
        <a:xfrm>
          <a:off x="2908300" y="106005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6" name="楕円 195">
          <a:extLst>
            <a:ext uri="{FF2B5EF4-FFF2-40B4-BE49-F238E27FC236}">
              <a16:creationId xmlns:a16="http://schemas.microsoft.com/office/drawing/2014/main" id="{6A2F6AE8-599F-463F-8CE8-2FB1E2D0403E}"/>
            </a:ext>
          </a:extLst>
        </xdr:cNvPr>
        <xdr:cNvSpPr/>
      </xdr:nvSpPr>
      <xdr:spPr>
        <a:xfrm>
          <a:off x="1968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127363</xdr:rowOff>
    </xdr:from>
    <xdr:to>
      <xdr:col>15</xdr:col>
      <xdr:colOff>50800</xdr:colOff>
      <xdr:row>61</xdr:row>
      <xdr:rowOff>142059</xdr:rowOff>
    </xdr:to>
    <xdr:cxnSp macro="">
      <xdr:nvCxnSpPr>
        <xdr:cNvPr id="197" name="直線コネクタ 196">
          <a:extLst>
            <a:ext uri="{FF2B5EF4-FFF2-40B4-BE49-F238E27FC236}">
              <a16:creationId xmlns:a16="http://schemas.microsoft.com/office/drawing/2014/main" id="{DCBD610A-A6F5-4138-9AC9-FB430FC3707D}"/>
            </a:ext>
          </a:extLst>
        </xdr:cNvPr>
        <xdr:cNvCxnSpPr/>
      </xdr:nvCxnSpPr>
      <xdr:spPr>
        <a:xfrm>
          <a:off x="2019300" y="105858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68399</xdr:rowOff>
    </xdr:from>
    <xdr:to>
      <xdr:col>6</xdr:col>
      <xdr:colOff>38100</xdr:colOff>
      <xdr:row>61</xdr:row>
      <xdr:rowOff>169999</xdr:rowOff>
    </xdr:to>
    <xdr:sp macro="" textlink="">
      <xdr:nvSpPr>
        <xdr:cNvPr id="198" name="楕円 197">
          <a:extLst>
            <a:ext uri="{FF2B5EF4-FFF2-40B4-BE49-F238E27FC236}">
              <a16:creationId xmlns:a16="http://schemas.microsoft.com/office/drawing/2014/main" id="{44A4AB66-A7A4-4627-9AED-988DCCAEE938}"/>
            </a:ext>
          </a:extLst>
        </xdr:cNvPr>
        <xdr:cNvSpPr/>
      </xdr:nvSpPr>
      <xdr:spPr>
        <a:xfrm>
          <a:off x="1079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119199</xdr:rowOff>
    </xdr:from>
    <xdr:to>
      <xdr:col>10</xdr:col>
      <xdr:colOff>114300</xdr:colOff>
      <xdr:row>61</xdr:row>
      <xdr:rowOff>127363</xdr:rowOff>
    </xdr:to>
    <xdr:cxnSp macro="">
      <xdr:nvCxnSpPr>
        <xdr:cNvPr id="199" name="直線コネクタ 198">
          <a:extLst>
            <a:ext uri="{FF2B5EF4-FFF2-40B4-BE49-F238E27FC236}">
              <a16:creationId xmlns:a16="http://schemas.microsoft.com/office/drawing/2014/main" id="{81B97E91-F56B-41CC-8E10-B379952B50B9}"/>
            </a:ext>
          </a:extLst>
        </xdr:cNvPr>
        <xdr:cNvCxnSpPr/>
      </xdr:nvCxnSpPr>
      <xdr:spPr>
        <a:xfrm>
          <a:off x="1130300" y="105776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24EF0E2-90DD-4295-B886-D436DF5737ED}"/>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BB84CBA-E1FA-49C8-998B-E380A75DE83A}"/>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9A77B14-9A22-461B-972E-A3C422C9C321}"/>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13DB16A-645D-4B17-927B-07A26B42FE79}"/>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45193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867AA1A-2FF1-4267-800C-A2D2B07E0938}"/>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1912A7D-E7CE-4504-B2FE-9716F7109148}"/>
            </a:ext>
          </a:extLst>
        </xdr:cNvPr>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777BDCA-99D9-43F2-9982-02A78017A101}"/>
            </a:ext>
          </a:extLst>
        </xdr:cNvPr>
        <xdr:cNvSpPr txBox="1"/>
      </xdr:nvSpPr>
      <xdr:spPr>
        <a:xfrm>
          <a:off x="1816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161126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F2F3631-BAF6-43AB-9057-33A62DA9FA3B}"/>
            </a:ext>
          </a:extLst>
        </xdr:cNvPr>
        <xdr:cNvSpPr txBox="1"/>
      </xdr:nvSpPr>
      <xdr:spPr>
        <a:xfrm>
          <a:off x="927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58DB89A-01AE-4F4D-BAD8-7ED3B8A44A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3CE9424-91A6-42D9-82EF-A9DFAD71D1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9F0D184-8B87-4AB5-B889-CDA75A0642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11479C1-2B1C-43AE-A1F3-F03D1BF1F4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59C2C84-EC7C-46E3-B1CF-9E0BACF120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A701CC1-0BB3-4560-85E6-CD96296EDEA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539A762-126F-4698-B05A-D6E5E032B1B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0D1EB18-DC32-4ECB-8FC8-86C3418099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5D443EA-8C99-4836-8335-4EC3BBD897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E3A9235-D18D-4B50-A808-411A16D852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F880FC9-BAEE-42D8-AB6C-DD793C07F84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AB0A0A6-7E43-40C7-8DFA-2C789E60150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14974A8-EA3D-443C-9ED5-872C03A16FE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5908B47-8DE2-4D2A-BA02-9375F39D49B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CB62635-C9B8-4652-8763-FE5C683AE26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30F307D-F54C-4F58-A0C4-78904C2811F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E55519EF-BD8A-4157-9BBF-A10EECBD2E6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06FFD5E-C154-4AA6-A5A8-7F97CEBBFC0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31EA2A5-D78E-430D-9BAA-2C58E3A755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972D109-68B6-4670-8C5B-3E6918FCB8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276AE35-4EA3-453C-88E8-71BB2B420F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14EB1064-1CD6-4AB6-B668-38E03C8D11F1}"/>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E55315B-112E-445C-AD85-C7BA4E24FD1F}"/>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1EB3656-0E1A-40E2-9353-1B0F69C13194}"/>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59EBCE8-27E6-4F2B-B7B6-3856D6E9EB8D}"/>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C35AF490-159C-4B27-993D-7168B87B18A3}"/>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B3ECA22-AA60-4CB4-8215-598130A4DEA6}"/>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D00335C2-5005-4941-A724-A99F4728FB31}"/>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9190C2FD-C837-4B8E-B8F1-C4E6ADEED60D}"/>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B53BF3CE-BD0A-4ADB-B2DF-6C1945F818DC}"/>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34CA93B9-87B9-45BA-9A47-EDB718FB7493}"/>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758041EA-DE48-4215-ACD7-FA783B6F5D81}"/>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0CAF996-4454-42B7-A31B-7C450F0420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E9B11A4-0D4D-422A-AEC8-BEF369AE39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C0975E4-47AB-4AFD-A334-A7085BA610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9E6B3F-5373-4C73-98F1-18E02D5C7F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27B1D9C-4BCF-469A-BFB3-52577805D1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143681</xdr:rowOff>
    </xdr:from>
    <xdr:to>
      <xdr:col>55</xdr:col>
      <xdr:colOff>50800</xdr:colOff>
      <xdr:row>62</xdr:row>
      <xdr:rowOff>73831</xdr:rowOff>
    </xdr:to>
    <xdr:sp macro="" textlink="">
      <xdr:nvSpPr>
        <xdr:cNvPr id="245" name="楕円 244">
          <a:extLst>
            <a:ext uri="{FF2B5EF4-FFF2-40B4-BE49-F238E27FC236}">
              <a16:creationId xmlns:a16="http://schemas.microsoft.com/office/drawing/2014/main" id="{B02912D1-FA8C-4D39-ABD0-65C5627D3D43}"/>
            </a:ext>
          </a:extLst>
        </xdr:cNvPr>
        <xdr:cNvSpPr/>
      </xdr:nvSpPr>
      <xdr:spPr>
        <a:xfrm>
          <a:off x="10426700" y="106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166558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DE0584EF-58FB-46AD-A142-4A710D87AABC}"/>
            </a:ext>
          </a:extLst>
        </xdr:cNvPr>
        <xdr:cNvSpPr txBox="1"/>
      </xdr:nvSpPr>
      <xdr:spPr>
        <a:xfrm>
          <a:off x="10515600" y="10453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147047</xdr:rowOff>
    </xdr:from>
    <xdr:to>
      <xdr:col>50</xdr:col>
      <xdr:colOff>165100</xdr:colOff>
      <xdr:row>62</xdr:row>
      <xdr:rowOff>77197</xdr:rowOff>
    </xdr:to>
    <xdr:sp macro="" textlink="">
      <xdr:nvSpPr>
        <xdr:cNvPr id="247" name="楕円 246">
          <a:extLst>
            <a:ext uri="{FF2B5EF4-FFF2-40B4-BE49-F238E27FC236}">
              <a16:creationId xmlns:a16="http://schemas.microsoft.com/office/drawing/2014/main" id="{7A9775D8-6829-446B-900D-EE064D8778B5}"/>
            </a:ext>
          </a:extLst>
        </xdr:cNvPr>
        <xdr:cNvSpPr/>
      </xdr:nvSpPr>
      <xdr:spPr>
        <a:xfrm>
          <a:off x="9588500" y="106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23031</xdr:rowOff>
    </xdr:from>
    <xdr:to>
      <xdr:col>55</xdr:col>
      <xdr:colOff>0</xdr:colOff>
      <xdr:row>62</xdr:row>
      <xdr:rowOff>26397</xdr:rowOff>
    </xdr:to>
    <xdr:cxnSp macro="">
      <xdr:nvCxnSpPr>
        <xdr:cNvPr id="248" name="直線コネクタ 247">
          <a:extLst>
            <a:ext uri="{FF2B5EF4-FFF2-40B4-BE49-F238E27FC236}">
              <a16:creationId xmlns:a16="http://schemas.microsoft.com/office/drawing/2014/main" id="{32DB06DD-B558-41A1-BE64-6F1E27D29727}"/>
            </a:ext>
          </a:extLst>
        </xdr:cNvPr>
        <xdr:cNvCxnSpPr/>
      </xdr:nvCxnSpPr>
      <xdr:spPr>
        <a:xfrm flipV="1">
          <a:off x="9639300" y="10652931"/>
          <a:ext cx="8382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160558</xdr:rowOff>
    </xdr:from>
    <xdr:to>
      <xdr:col>46</xdr:col>
      <xdr:colOff>38100</xdr:colOff>
      <xdr:row>62</xdr:row>
      <xdr:rowOff>90708</xdr:rowOff>
    </xdr:to>
    <xdr:sp macro="" textlink="">
      <xdr:nvSpPr>
        <xdr:cNvPr id="249" name="楕円 248">
          <a:extLst>
            <a:ext uri="{FF2B5EF4-FFF2-40B4-BE49-F238E27FC236}">
              <a16:creationId xmlns:a16="http://schemas.microsoft.com/office/drawing/2014/main" id="{E77DC089-FBB9-4111-ABC0-CF275E683A03}"/>
            </a:ext>
          </a:extLst>
        </xdr:cNvPr>
        <xdr:cNvSpPr/>
      </xdr:nvSpPr>
      <xdr:spPr>
        <a:xfrm>
          <a:off x="8699500" y="106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26397</xdr:rowOff>
    </xdr:from>
    <xdr:to>
      <xdr:col>50</xdr:col>
      <xdr:colOff>114300</xdr:colOff>
      <xdr:row>62</xdr:row>
      <xdr:rowOff>39908</xdr:rowOff>
    </xdr:to>
    <xdr:cxnSp macro="">
      <xdr:nvCxnSpPr>
        <xdr:cNvPr id="250" name="直線コネクタ 249">
          <a:extLst>
            <a:ext uri="{FF2B5EF4-FFF2-40B4-BE49-F238E27FC236}">
              <a16:creationId xmlns:a16="http://schemas.microsoft.com/office/drawing/2014/main" id="{62D2859E-E439-4C85-9A9F-A7C769C504C2}"/>
            </a:ext>
          </a:extLst>
        </xdr:cNvPr>
        <xdr:cNvCxnSpPr/>
      </xdr:nvCxnSpPr>
      <xdr:spPr>
        <a:xfrm flipV="1">
          <a:off x="8750300" y="10656297"/>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167151</xdr:rowOff>
    </xdr:from>
    <xdr:to>
      <xdr:col>41</xdr:col>
      <xdr:colOff>101600</xdr:colOff>
      <xdr:row>62</xdr:row>
      <xdr:rowOff>97301</xdr:rowOff>
    </xdr:to>
    <xdr:sp macro="" textlink="">
      <xdr:nvSpPr>
        <xdr:cNvPr id="251" name="楕円 250">
          <a:extLst>
            <a:ext uri="{FF2B5EF4-FFF2-40B4-BE49-F238E27FC236}">
              <a16:creationId xmlns:a16="http://schemas.microsoft.com/office/drawing/2014/main" id="{8B0B9FFF-EE13-4EA7-827B-6417797ABD34}"/>
            </a:ext>
          </a:extLst>
        </xdr:cNvPr>
        <xdr:cNvSpPr/>
      </xdr:nvSpPr>
      <xdr:spPr>
        <a:xfrm>
          <a:off x="7810500" y="106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39908</xdr:rowOff>
    </xdr:from>
    <xdr:to>
      <xdr:col>45</xdr:col>
      <xdr:colOff>177800</xdr:colOff>
      <xdr:row>62</xdr:row>
      <xdr:rowOff>46501</xdr:rowOff>
    </xdr:to>
    <xdr:cxnSp macro="">
      <xdr:nvCxnSpPr>
        <xdr:cNvPr id="252" name="直線コネクタ 251">
          <a:extLst>
            <a:ext uri="{FF2B5EF4-FFF2-40B4-BE49-F238E27FC236}">
              <a16:creationId xmlns:a16="http://schemas.microsoft.com/office/drawing/2014/main" id="{0966852D-EDD7-4867-9124-CCC9D49AD35F}"/>
            </a:ext>
          </a:extLst>
        </xdr:cNvPr>
        <xdr:cNvCxnSpPr/>
      </xdr:nvCxnSpPr>
      <xdr:spPr>
        <a:xfrm flipV="1">
          <a:off x="7861300" y="10669808"/>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6585</xdr:rowOff>
    </xdr:from>
    <xdr:to>
      <xdr:col>36</xdr:col>
      <xdr:colOff>165100</xdr:colOff>
      <xdr:row>62</xdr:row>
      <xdr:rowOff>108185</xdr:rowOff>
    </xdr:to>
    <xdr:sp macro="" textlink="">
      <xdr:nvSpPr>
        <xdr:cNvPr id="253" name="楕円 252">
          <a:extLst>
            <a:ext uri="{FF2B5EF4-FFF2-40B4-BE49-F238E27FC236}">
              <a16:creationId xmlns:a16="http://schemas.microsoft.com/office/drawing/2014/main" id="{10BBEC98-1B6E-4FDF-9AB1-7B31AF834C4B}"/>
            </a:ext>
          </a:extLst>
        </xdr:cNvPr>
        <xdr:cNvSpPr/>
      </xdr:nvSpPr>
      <xdr:spPr>
        <a:xfrm>
          <a:off x="6921500" y="106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46501</xdr:rowOff>
    </xdr:from>
    <xdr:to>
      <xdr:col>41</xdr:col>
      <xdr:colOff>50800</xdr:colOff>
      <xdr:row>62</xdr:row>
      <xdr:rowOff>57385</xdr:rowOff>
    </xdr:to>
    <xdr:cxnSp macro="">
      <xdr:nvCxnSpPr>
        <xdr:cNvPr id="254" name="直線コネクタ 253">
          <a:extLst>
            <a:ext uri="{FF2B5EF4-FFF2-40B4-BE49-F238E27FC236}">
              <a16:creationId xmlns:a16="http://schemas.microsoft.com/office/drawing/2014/main" id="{DFCB097E-74D6-4F05-8104-93BE39085504}"/>
            </a:ext>
          </a:extLst>
        </xdr:cNvPr>
        <xdr:cNvCxnSpPr/>
      </xdr:nvCxnSpPr>
      <xdr:spPr>
        <a:xfrm flipV="1">
          <a:off x="6972300" y="10676401"/>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1C8C4EF-0D95-4A4C-A74F-3B38831ABC96}"/>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5075EB0-A1E7-4B55-A2A1-0CA3422BF830}"/>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F3D3A5E-3EB8-49D0-BFB4-7A68F28F488B}"/>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8D380EB6-2E48-4410-B587-B23EC80B0C24}"/>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93724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4350A32-E0A7-4183-9F41-8D20D92925EF}"/>
            </a:ext>
          </a:extLst>
        </xdr:cNvPr>
        <xdr:cNvSpPr txBox="1"/>
      </xdr:nvSpPr>
      <xdr:spPr>
        <a:xfrm>
          <a:off x="9281505" y="10380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107235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AEE1408E-2BE9-4401-A48D-1ACB82EC385F}"/>
            </a:ext>
          </a:extLst>
        </xdr:cNvPr>
        <xdr:cNvSpPr txBox="1"/>
      </xdr:nvSpPr>
      <xdr:spPr>
        <a:xfrm>
          <a:off x="8405205" y="10394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113828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C11C8C9E-F551-4CE3-84B2-50054A5DA798}"/>
            </a:ext>
          </a:extLst>
        </xdr:cNvPr>
        <xdr:cNvSpPr txBox="1"/>
      </xdr:nvSpPr>
      <xdr:spPr>
        <a:xfrm>
          <a:off x="7516205" y="10400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124712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C8B4F6A-0722-43BD-A8E0-935764626522}"/>
            </a:ext>
          </a:extLst>
        </xdr:cNvPr>
        <xdr:cNvSpPr txBox="1"/>
      </xdr:nvSpPr>
      <xdr:spPr>
        <a:xfrm>
          <a:off x="6627205" y="10411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6C27332-77FC-410D-BA1B-C10B8761477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FBFF9D9-746C-45C1-8100-09B304AB5E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9A7E28A-20C1-4B2F-8C8A-483C02454C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658306D-B18A-40D2-B096-5765C11DCA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140B347-5422-4426-854C-CE7A0A3701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4BA85E7-338F-43F3-A36E-965C1F9077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3834031-7711-4A78-8DD8-E3810D2F8E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ACA8247-4395-422E-A090-06376BA6F4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B41FF2F-56C5-4C07-A941-047F1C9F7F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12A3DBB-2A41-4C04-89AF-85A82A4B53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B7AE5EE-4CE6-4BDB-A4D8-A9A1E23A03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314252B8-BF2B-475D-BE85-39CB73B2E92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B9389E40-F3C8-4AAF-95AB-A3A59C14F30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822B593-7003-4615-9ADB-8373C0C7A93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B3368A7-F891-4C9A-B9D1-08A5DE8BBC7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6D9A9871-D932-4417-8BE2-32E464AA35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CF28CFC7-EF80-4A98-B639-B9BCE66809E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A360D16A-C06D-4E2A-89CF-70B4BB2F5E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C3417365-1603-4412-B877-B21C97A7897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9935D838-B87A-4D92-9F4F-340B96AEC4E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A95035C-5620-4C8E-AEBA-A22AB0109CD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8144C35-16F0-4AA6-B4C4-E34A2D85E7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E335D2A-F6E5-4D0B-B883-52CDAFC9E0F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0CC57AE-D51B-47B2-AFA7-3CA0B24F0E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134D0A25-D0DF-4973-A4E2-A18CA6CD6671}"/>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EB526384-7E5F-491A-9A88-BD8ABAC34FC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435AE9A3-06FF-44E3-BEF3-369748F7565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8D180C69-B5A1-4C71-9CB8-26E983E6F931}"/>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D311E474-EEF2-4ED4-AE1F-D8D8C36C73AA}"/>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981550A-C31C-4672-A6A3-25F1A3AD88CA}"/>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CDE6E76-8C25-4511-974E-82B68346DB5A}"/>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FEBCD038-3CFC-4D1B-8F33-8FE82F6ADDF5}"/>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2545DF3A-84DE-43D9-A3CE-01D0048856F7}"/>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83FFFA29-BD31-4303-BD26-4623D35ABF26}"/>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41FB066F-497A-475A-BED8-B5DAD1DBEB01}"/>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6AEC1E7-87DB-44C4-A1C2-B66F4007A7A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E73C0DB-56F2-49E5-AD6B-CAA362C7C7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9E1FA4-EFD7-4D10-A2E0-889B153A68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873BAD7-FC91-4A48-AB35-6E0ECF03A6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9921F28-B234-4459-81FB-F4A78B7609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303" name="楕円 302">
          <a:extLst>
            <a:ext uri="{FF2B5EF4-FFF2-40B4-BE49-F238E27FC236}">
              <a16:creationId xmlns:a16="http://schemas.microsoft.com/office/drawing/2014/main" id="{28DFAB79-5241-4DE4-ADDE-DC0F8A50CB90}"/>
            </a:ext>
          </a:extLst>
        </xdr:cNvPr>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6C7379B-8323-4740-B279-B0708CF7B98D}"/>
            </a:ext>
          </a:extLst>
        </xdr:cNvPr>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305" name="楕円 304">
          <a:extLst>
            <a:ext uri="{FF2B5EF4-FFF2-40B4-BE49-F238E27FC236}">
              <a16:creationId xmlns:a16="http://schemas.microsoft.com/office/drawing/2014/main" id="{2B47B498-3162-4C8E-A99C-342D80AF6A77}"/>
            </a:ext>
          </a:extLst>
        </xdr:cNvPr>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74295</xdr:rowOff>
    </xdr:from>
    <xdr:to>
      <xdr:col>24</xdr:col>
      <xdr:colOff>63500</xdr:colOff>
      <xdr:row>84</xdr:row>
      <xdr:rowOff>129539</xdr:rowOff>
    </xdr:to>
    <xdr:cxnSp macro="">
      <xdr:nvCxnSpPr>
        <xdr:cNvPr id="306" name="直線コネクタ 305">
          <a:extLst>
            <a:ext uri="{FF2B5EF4-FFF2-40B4-BE49-F238E27FC236}">
              <a16:creationId xmlns:a16="http://schemas.microsoft.com/office/drawing/2014/main" id="{F4A7A689-F77D-404C-ACD8-5CD7B0DCDECE}"/>
            </a:ext>
          </a:extLst>
        </xdr:cNvPr>
        <xdr:cNvCxnSpPr/>
      </xdr:nvCxnSpPr>
      <xdr:spPr>
        <a:xfrm flipV="1">
          <a:off x="3797300" y="144760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151130</xdr:rowOff>
    </xdr:from>
    <xdr:to>
      <xdr:col>15</xdr:col>
      <xdr:colOff>101600</xdr:colOff>
      <xdr:row>85</xdr:row>
      <xdr:rowOff>81280</xdr:rowOff>
    </xdr:to>
    <xdr:sp macro="" textlink="">
      <xdr:nvSpPr>
        <xdr:cNvPr id="307" name="楕円 306">
          <a:extLst>
            <a:ext uri="{FF2B5EF4-FFF2-40B4-BE49-F238E27FC236}">
              <a16:creationId xmlns:a16="http://schemas.microsoft.com/office/drawing/2014/main" id="{3AC0C567-A786-4C6E-9F6D-1B1E3F59C55E}"/>
            </a:ext>
          </a:extLst>
        </xdr:cNvPr>
        <xdr:cNvSpPr/>
      </xdr:nvSpPr>
      <xdr:spPr>
        <a:xfrm>
          <a:off x="2857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85</xdr:row>
      <xdr:rowOff>30480</xdr:rowOff>
    </xdr:to>
    <xdr:cxnSp macro="">
      <xdr:nvCxnSpPr>
        <xdr:cNvPr id="308" name="直線コネクタ 307">
          <a:extLst>
            <a:ext uri="{FF2B5EF4-FFF2-40B4-BE49-F238E27FC236}">
              <a16:creationId xmlns:a16="http://schemas.microsoft.com/office/drawing/2014/main" id="{668AD12E-E4EC-4ACD-810B-F2E46AD293AE}"/>
            </a:ext>
          </a:extLst>
        </xdr:cNvPr>
        <xdr:cNvCxnSpPr/>
      </xdr:nvCxnSpPr>
      <xdr:spPr>
        <a:xfrm flipV="1">
          <a:off x="2908300" y="14531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09" name="楕円 308">
          <a:extLst>
            <a:ext uri="{FF2B5EF4-FFF2-40B4-BE49-F238E27FC236}">
              <a16:creationId xmlns:a16="http://schemas.microsoft.com/office/drawing/2014/main" id="{95E7E948-A201-4769-9356-04608170C2A3}"/>
            </a:ext>
          </a:extLst>
        </xdr:cNvPr>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85</xdr:row>
      <xdr:rowOff>30480</xdr:rowOff>
    </xdr:to>
    <xdr:cxnSp macro="">
      <xdr:nvCxnSpPr>
        <xdr:cNvPr id="310" name="直線コネクタ 309">
          <a:extLst>
            <a:ext uri="{FF2B5EF4-FFF2-40B4-BE49-F238E27FC236}">
              <a16:creationId xmlns:a16="http://schemas.microsoft.com/office/drawing/2014/main" id="{7067C9B5-EBF6-4F47-A163-35BBCCA4A5BB}"/>
            </a:ext>
          </a:extLst>
        </xdr:cNvPr>
        <xdr:cNvCxnSpPr/>
      </xdr:nvCxnSpPr>
      <xdr:spPr>
        <a:xfrm>
          <a:off x="2019300" y="1435608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42545</xdr:rowOff>
    </xdr:from>
    <xdr:to>
      <xdr:col>6</xdr:col>
      <xdr:colOff>38100</xdr:colOff>
      <xdr:row>85</xdr:row>
      <xdr:rowOff>144145</xdr:rowOff>
    </xdr:to>
    <xdr:sp macro="" textlink="">
      <xdr:nvSpPr>
        <xdr:cNvPr id="311" name="楕円 310">
          <a:extLst>
            <a:ext uri="{FF2B5EF4-FFF2-40B4-BE49-F238E27FC236}">
              <a16:creationId xmlns:a16="http://schemas.microsoft.com/office/drawing/2014/main" id="{0E1AB3AB-D091-4E4A-A483-383A9F95E18E}"/>
            </a:ext>
          </a:extLst>
        </xdr:cNvPr>
        <xdr:cNvSpPr/>
      </xdr:nvSpPr>
      <xdr:spPr>
        <a:xfrm>
          <a:off x="1079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125730</xdr:rowOff>
    </xdr:from>
    <xdr:to>
      <xdr:col>10</xdr:col>
      <xdr:colOff>114300</xdr:colOff>
      <xdr:row>85</xdr:row>
      <xdr:rowOff>93345</xdr:rowOff>
    </xdr:to>
    <xdr:cxnSp macro="">
      <xdr:nvCxnSpPr>
        <xdr:cNvPr id="312" name="直線コネクタ 311">
          <a:extLst>
            <a:ext uri="{FF2B5EF4-FFF2-40B4-BE49-F238E27FC236}">
              <a16:creationId xmlns:a16="http://schemas.microsoft.com/office/drawing/2014/main" id="{E56934F7-E6B7-4CA4-994B-30871D0B9933}"/>
            </a:ext>
          </a:extLst>
        </xdr:cNvPr>
        <xdr:cNvCxnSpPr/>
      </xdr:nvCxnSpPr>
      <xdr:spPr>
        <a:xfrm flipV="1">
          <a:off x="1130300" y="1435608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DA63CFE9-1B42-4628-8158-2F07F693D8B5}"/>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5AE6EF60-4C5B-4B72-8468-CC0115EFACA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6EB357EE-7486-4813-A85C-B0EBF7F5917C}"/>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80D90DBC-68B3-4E65-AE99-A590A7AE85D3}"/>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17" name="n_1mainValue【公営住宅】&#10;有形固定資産減価償却率">
          <a:extLst>
            <a:ext uri="{FF2B5EF4-FFF2-40B4-BE49-F238E27FC236}">
              <a16:creationId xmlns:a16="http://schemas.microsoft.com/office/drawing/2014/main" id="{4291C7DF-A224-4D39-B710-445F83D00E1E}"/>
            </a:ext>
          </a:extLst>
        </xdr:cNvPr>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72407</xdr:rowOff>
    </xdr:from>
    <xdr:ext cx="405111" cy="259045"/>
    <xdr:sp macro="" textlink="">
      <xdr:nvSpPr>
        <xdr:cNvPr id="318" name="n_2mainValue【公営住宅】&#10;有形固定資産減価償却率">
          <a:extLst>
            <a:ext uri="{FF2B5EF4-FFF2-40B4-BE49-F238E27FC236}">
              <a16:creationId xmlns:a16="http://schemas.microsoft.com/office/drawing/2014/main" id="{11B63D5D-39B2-40C8-8B78-4C1F265C96C6}"/>
            </a:ext>
          </a:extLst>
        </xdr:cNvPr>
        <xdr:cNvSpPr txBox="1"/>
      </xdr:nvSpPr>
      <xdr:spPr>
        <a:xfrm>
          <a:off x="2705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19" name="n_3mainValue【公営住宅】&#10;有形固定資産減価償却率">
          <a:extLst>
            <a:ext uri="{FF2B5EF4-FFF2-40B4-BE49-F238E27FC236}">
              <a16:creationId xmlns:a16="http://schemas.microsoft.com/office/drawing/2014/main" id="{8E11D256-FF46-44F2-8C77-0F3E1341CDB1}"/>
            </a:ext>
          </a:extLst>
        </xdr:cNvPr>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135272</xdr:rowOff>
    </xdr:from>
    <xdr:ext cx="405111" cy="259045"/>
    <xdr:sp macro="" textlink="">
      <xdr:nvSpPr>
        <xdr:cNvPr id="320" name="n_4mainValue【公営住宅】&#10;有形固定資産減価償却率">
          <a:extLst>
            <a:ext uri="{FF2B5EF4-FFF2-40B4-BE49-F238E27FC236}">
              <a16:creationId xmlns:a16="http://schemas.microsoft.com/office/drawing/2014/main" id="{1564EB07-E426-4915-BF96-B2BBA2AE5505}"/>
            </a:ext>
          </a:extLst>
        </xdr:cNvPr>
        <xdr:cNvSpPr txBox="1"/>
      </xdr:nvSpPr>
      <xdr:spPr>
        <a:xfrm>
          <a:off x="927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60ABC69-6FFD-48BE-B18E-A5BD670482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E4793B8-B036-42BA-86BD-056F089759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50395E9-69EC-45D3-A9DD-A43BCD321B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A42FE41-C32F-4B72-9282-9C89AA6B1C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8CE8371-1B35-4B70-A0E5-8DEE58E034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BBEFC7C-BF9B-42B8-B8F8-6FD39A708D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7C0C5D2-BE73-438C-BE25-D51F486035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C82BBD6-9DBC-44AF-A343-2DBD9252F4D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5FD566A-9DC4-42B0-B840-893628F750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124775D-5B86-4906-B034-A37E2B4B8F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55D2A539-5546-4DFE-B851-C907F2FFF0D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9BF4F697-E04A-44BC-AF60-B778D2D2D5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3EBB0997-C80F-44D1-A5DE-6013596C05D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6D6A252F-B9CA-40EB-BE1D-9330E8A374D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9F654A0A-3279-4F05-974C-0F7FFC49BE4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19AB52D3-E7E2-46AE-B6A9-055C50DEC6E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706720F-9850-4999-99DE-4257FDE98A1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BAE8D47A-FC72-4B50-AEDF-DE040E5DCAB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1D02D196-5315-446F-BBDB-912182DCFD8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601787A0-9869-48CF-B81F-2B2448EB560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43BD4AD7-2D2F-43A5-BC52-D132F650E6A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80E002C6-CD36-49A7-8574-D49E68CEE28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405D3A7-0E75-4CA7-9623-261BE6C95C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65893217-E4A2-4279-92A2-0BF16BD629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A9E4F2D-211C-4DA9-AE7F-66A7F8EA0B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4B7AC3FC-B4E0-4E03-A051-0E10524E92AB}"/>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6E6D63FE-1768-4DCD-9D25-17749B900D8F}"/>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66ECF51E-26A5-4AD4-A78A-ABF61CE4A94D}"/>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221D5788-CA0C-4B27-A97E-5CD2021C5F37}"/>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3216DC4-EE8E-4DF6-AEA5-6B49659D688D}"/>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3FF7B27F-34F6-4DA9-8244-FAC887705149}"/>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C902A16D-01E1-4E77-88B2-6953D94B2483}"/>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DAEF21A7-D2AF-436C-8603-B459B2E6A24B}"/>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6AA462B4-890C-430F-BB25-774509F2EF9C}"/>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650FD24D-D06E-48E3-BED1-1A506429E7F5}"/>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59DB3D0B-1AA3-4EFE-8508-00E4BE79F505}"/>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8F0FD8D-5555-4B44-8A0A-88A47B830E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3939B0F-9F24-4280-9B21-783CDFB7A0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ABF2B37-FFBF-43DB-A424-31124DB098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2192710-468C-4226-8CAB-FAE6319299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EBFDDCE-ECBE-4806-90E0-FE033D64C2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62" name="楕円 361">
          <a:extLst>
            <a:ext uri="{FF2B5EF4-FFF2-40B4-BE49-F238E27FC236}">
              <a16:creationId xmlns:a16="http://schemas.microsoft.com/office/drawing/2014/main" id="{A1A77B08-59D1-4D19-961C-46582398D389}"/>
            </a:ext>
          </a:extLst>
        </xdr:cNvPr>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112031</xdr:rowOff>
    </xdr:from>
    <xdr:ext cx="469744" cy="259045"/>
    <xdr:sp macro="" textlink="">
      <xdr:nvSpPr>
        <xdr:cNvPr id="363" name="【公営住宅】&#10;一人当たり面積該当値テキスト">
          <a:extLst>
            <a:ext uri="{FF2B5EF4-FFF2-40B4-BE49-F238E27FC236}">
              <a16:creationId xmlns:a16="http://schemas.microsoft.com/office/drawing/2014/main" id="{DB970180-A2F8-466B-A4E9-CA015770BCBC}"/>
            </a:ext>
          </a:extLst>
        </xdr:cNvPr>
        <xdr:cNvSpPr txBox="1"/>
      </xdr:nvSpPr>
      <xdr:spPr>
        <a:xfrm>
          <a:off x="10515600"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136434</xdr:rowOff>
    </xdr:from>
    <xdr:to>
      <xdr:col>50</xdr:col>
      <xdr:colOff>165100</xdr:colOff>
      <xdr:row>86</xdr:row>
      <xdr:rowOff>66584</xdr:rowOff>
    </xdr:to>
    <xdr:sp macro="" textlink="">
      <xdr:nvSpPr>
        <xdr:cNvPr id="364" name="楕円 363">
          <a:extLst>
            <a:ext uri="{FF2B5EF4-FFF2-40B4-BE49-F238E27FC236}">
              <a16:creationId xmlns:a16="http://schemas.microsoft.com/office/drawing/2014/main" id="{481DD623-ABFA-45A9-B759-983B00D1AAAD}"/>
            </a:ext>
          </a:extLst>
        </xdr:cNvPr>
        <xdr:cNvSpPr/>
      </xdr:nvSpPr>
      <xdr:spPr>
        <a:xfrm>
          <a:off x="9588500" y="147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15784</xdr:rowOff>
    </xdr:to>
    <xdr:cxnSp macro="">
      <xdr:nvCxnSpPr>
        <xdr:cNvPr id="365" name="直線コネクタ 364">
          <a:extLst>
            <a:ext uri="{FF2B5EF4-FFF2-40B4-BE49-F238E27FC236}">
              <a16:creationId xmlns:a16="http://schemas.microsoft.com/office/drawing/2014/main" id="{EAA5343B-5BF7-437C-9929-90DE4C1B4B1C}"/>
            </a:ext>
          </a:extLst>
        </xdr:cNvPr>
        <xdr:cNvCxnSpPr/>
      </xdr:nvCxnSpPr>
      <xdr:spPr>
        <a:xfrm flipV="1">
          <a:off x="9639300" y="14757654"/>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137305</xdr:rowOff>
    </xdr:from>
    <xdr:to>
      <xdr:col>46</xdr:col>
      <xdr:colOff>38100</xdr:colOff>
      <xdr:row>86</xdr:row>
      <xdr:rowOff>67455</xdr:rowOff>
    </xdr:to>
    <xdr:sp macro="" textlink="">
      <xdr:nvSpPr>
        <xdr:cNvPr id="366" name="楕円 365">
          <a:extLst>
            <a:ext uri="{FF2B5EF4-FFF2-40B4-BE49-F238E27FC236}">
              <a16:creationId xmlns:a16="http://schemas.microsoft.com/office/drawing/2014/main" id="{E7956652-3F64-4A8B-B554-107509F2319E}"/>
            </a:ext>
          </a:extLst>
        </xdr:cNvPr>
        <xdr:cNvSpPr/>
      </xdr:nvSpPr>
      <xdr:spPr>
        <a:xfrm>
          <a:off x="8699500" y="14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15784</xdr:rowOff>
    </xdr:from>
    <xdr:to>
      <xdr:col>50</xdr:col>
      <xdr:colOff>114300</xdr:colOff>
      <xdr:row>86</xdr:row>
      <xdr:rowOff>16655</xdr:rowOff>
    </xdr:to>
    <xdr:cxnSp macro="">
      <xdr:nvCxnSpPr>
        <xdr:cNvPr id="367" name="直線コネクタ 366">
          <a:extLst>
            <a:ext uri="{FF2B5EF4-FFF2-40B4-BE49-F238E27FC236}">
              <a16:creationId xmlns:a16="http://schemas.microsoft.com/office/drawing/2014/main" id="{605E9BD9-D16E-4ECE-9EBD-1D43B6F62C42}"/>
            </a:ext>
          </a:extLst>
        </xdr:cNvPr>
        <xdr:cNvCxnSpPr/>
      </xdr:nvCxnSpPr>
      <xdr:spPr>
        <a:xfrm flipV="1">
          <a:off x="8750300" y="1476048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21372</xdr:rowOff>
    </xdr:from>
    <xdr:to>
      <xdr:col>41</xdr:col>
      <xdr:colOff>101600</xdr:colOff>
      <xdr:row>85</xdr:row>
      <xdr:rowOff>122972</xdr:rowOff>
    </xdr:to>
    <xdr:sp macro="" textlink="">
      <xdr:nvSpPr>
        <xdr:cNvPr id="368" name="楕円 367">
          <a:extLst>
            <a:ext uri="{FF2B5EF4-FFF2-40B4-BE49-F238E27FC236}">
              <a16:creationId xmlns:a16="http://schemas.microsoft.com/office/drawing/2014/main" id="{56401A35-757F-43C7-A913-29BAF4C8DFC6}"/>
            </a:ext>
          </a:extLst>
        </xdr:cNvPr>
        <xdr:cNvSpPr/>
      </xdr:nvSpPr>
      <xdr:spPr>
        <a:xfrm>
          <a:off x="7810500" y="145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72172</xdr:rowOff>
    </xdr:from>
    <xdr:to>
      <xdr:col>45</xdr:col>
      <xdr:colOff>177800</xdr:colOff>
      <xdr:row>86</xdr:row>
      <xdr:rowOff>16655</xdr:rowOff>
    </xdr:to>
    <xdr:cxnSp macro="">
      <xdr:nvCxnSpPr>
        <xdr:cNvPr id="369" name="直線コネクタ 368">
          <a:extLst>
            <a:ext uri="{FF2B5EF4-FFF2-40B4-BE49-F238E27FC236}">
              <a16:creationId xmlns:a16="http://schemas.microsoft.com/office/drawing/2014/main" id="{E6522EAD-2031-4E17-8521-76EBEE4DA7C8}"/>
            </a:ext>
          </a:extLst>
        </xdr:cNvPr>
        <xdr:cNvCxnSpPr/>
      </xdr:nvCxnSpPr>
      <xdr:spPr>
        <a:xfrm>
          <a:off x="7861300" y="14645422"/>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26380</xdr:rowOff>
    </xdr:from>
    <xdr:to>
      <xdr:col>36</xdr:col>
      <xdr:colOff>165100</xdr:colOff>
      <xdr:row>85</xdr:row>
      <xdr:rowOff>127980</xdr:rowOff>
    </xdr:to>
    <xdr:sp macro="" textlink="">
      <xdr:nvSpPr>
        <xdr:cNvPr id="370" name="楕円 369">
          <a:extLst>
            <a:ext uri="{FF2B5EF4-FFF2-40B4-BE49-F238E27FC236}">
              <a16:creationId xmlns:a16="http://schemas.microsoft.com/office/drawing/2014/main" id="{8B4B7521-4641-44D0-BFA0-DF9F83C9C5C8}"/>
            </a:ext>
          </a:extLst>
        </xdr:cNvPr>
        <xdr:cNvSpPr/>
      </xdr:nvSpPr>
      <xdr:spPr>
        <a:xfrm>
          <a:off x="6921500" y="145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72172</xdr:rowOff>
    </xdr:from>
    <xdr:to>
      <xdr:col>41</xdr:col>
      <xdr:colOff>50800</xdr:colOff>
      <xdr:row>85</xdr:row>
      <xdr:rowOff>77180</xdr:rowOff>
    </xdr:to>
    <xdr:cxnSp macro="">
      <xdr:nvCxnSpPr>
        <xdr:cNvPr id="371" name="直線コネクタ 370">
          <a:extLst>
            <a:ext uri="{FF2B5EF4-FFF2-40B4-BE49-F238E27FC236}">
              <a16:creationId xmlns:a16="http://schemas.microsoft.com/office/drawing/2014/main" id="{0087AB59-9E1B-4CC1-9B3E-BC36D959CE51}"/>
            </a:ext>
          </a:extLst>
        </xdr:cNvPr>
        <xdr:cNvCxnSpPr/>
      </xdr:nvCxnSpPr>
      <xdr:spPr>
        <a:xfrm flipV="1">
          <a:off x="6972300" y="14645422"/>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69C74F2C-B1F1-435C-BB2B-BAFA2462DC79}"/>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5B3CC0C2-C87C-4468-A1AD-4F9EF04315B1}"/>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AB01B323-7BFB-45BD-8EDD-88C584147735}"/>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ADAB2A47-B697-4BE0-94D5-3BE9FABDB1A9}"/>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57711</xdr:rowOff>
    </xdr:from>
    <xdr:ext cx="469744" cy="259045"/>
    <xdr:sp macro="" textlink="">
      <xdr:nvSpPr>
        <xdr:cNvPr id="376" name="n_1mainValue【公営住宅】&#10;一人当たり面積">
          <a:extLst>
            <a:ext uri="{FF2B5EF4-FFF2-40B4-BE49-F238E27FC236}">
              <a16:creationId xmlns:a16="http://schemas.microsoft.com/office/drawing/2014/main" id="{123B1622-6560-4628-9D50-3CE61A4ECBCE}"/>
            </a:ext>
          </a:extLst>
        </xdr:cNvPr>
        <xdr:cNvSpPr txBox="1"/>
      </xdr:nvSpPr>
      <xdr:spPr>
        <a:xfrm>
          <a:off x="9391727" y="148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58582</xdr:rowOff>
    </xdr:from>
    <xdr:ext cx="469744" cy="259045"/>
    <xdr:sp macro="" textlink="">
      <xdr:nvSpPr>
        <xdr:cNvPr id="377" name="n_2mainValue【公営住宅】&#10;一人当たり面積">
          <a:extLst>
            <a:ext uri="{FF2B5EF4-FFF2-40B4-BE49-F238E27FC236}">
              <a16:creationId xmlns:a16="http://schemas.microsoft.com/office/drawing/2014/main" id="{28886157-A4A2-4D4A-ACD6-70AB111D359D}"/>
            </a:ext>
          </a:extLst>
        </xdr:cNvPr>
        <xdr:cNvSpPr txBox="1"/>
      </xdr:nvSpPr>
      <xdr:spPr>
        <a:xfrm>
          <a:off x="8515427" y="148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114099</xdr:rowOff>
    </xdr:from>
    <xdr:ext cx="469744" cy="259045"/>
    <xdr:sp macro="" textlink="">
      <xdr:nvSpPr>
        <xdr:cNvPr id="378" name="n_3mainValue【公営住宅】&#10;一人当たり面積">
          <a:extLst>
            <a:ext uri="{FF2B5EF4-FFF2-40B4-BE49-F238E27FC236}">
              <a16:creationId xmlns:a16="http://schemas.microsoft.com/office/drawing/2014/main" id="{754131E0-0080-4275-BE4C-30F211FE5A48}"/>
            </a:ext>
          </a:extLst>
        </xdr:cNvPr>
        <xdr:cNvSpPr txBox="1"/>
      </xdr:nvSpPr>
      <xdr:spPr>
        <a:xfrm>
          <a:off x="7626427" y="1468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119107</xdr:rowOff>
    </xdr:from>
    <xdr:ext cx="469744" cy="259045"/>
    <xdr:sp macro="" textlink="">
      <xdr:nvSpPr>
        <xdr:cNvPr id="379" name="n_4mainValue【公営住宅】&#10;一人当たり面積">
          <a:extLst>
            <a:ext uri="{FF2B5EF4-FFF2-40B4-BE49-F238E27FC236}">
              <a16:creationId xmlns:a16="http://schemas.microsoft.com/office/drawing/2014/main" id="{DDA6E674-73B3-44A8-A824-3E74B596EE18}"/>
            </a:ext>
          </a:extLst>
        </xdr:cNvPr>
        <xdr:cNvSpPr txBox="1"/>
      </xdr:nvSpPr>
      <xdr:spPr>
        <a:xfrm>
          <a:off x="6737427" y="1469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8BD68CF-36EB-4A1F-8DFC-A09454345D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00CDCF6-C66D-48EB-BD73-6BB0B5DF5D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677174A-ACE6-447D-81D2-F03C1F5748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16D8E3A-5F13-401A-AD47-AF3FFC677D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31680FE-9F26-4A71-B806-AAEC2F347E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DD08198-8981-4219-9685-10BD515DD8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81F3575-25B2-4BEE-9186-428F552EC0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2A74843-7010-4D72-ADA7-A33505DD4B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D91393BC-99E1-43CB-8E55-09B54700B3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2EBCF78-39F6-4561-A031-0C38FAAB7B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0DC073C-DBB9-4C20-ABF2-09BE7FE244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E25C836-17B9-4CD0-90D3-AC469AC2C1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8525B35F-F12D-4904-9CC7-ED23A1774E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5158561-1406-432C-8DF3-4CE81FDE0C1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F6B2C280-FA51-42FB-B9B6-5F31DEF894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345DDF1-66BB-404F-B9D5-2170007F9B9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4F20728-E8FB-4B07-9C64-04392684A0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E2D077D-CE4E-4C74-BC9E-E062F2C67A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ED2782B-60E7-4446-97A1-B7E5789283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ABF3F1-1885-466B-815F-538E497DEF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500C427-1774-45C4-83E8-CB78391DB6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4149F02-717A-4C72-B81B-BA32865787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A265C44-6C0F-4D86-AAF8-E3C8CC0533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4C347EB-3E17-4F87-87A8-7260B18CDA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3398591-9D61-4363-A74F-8348175819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69FC734-CCB2-4DBC-8FB5-19BEBB16B0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06C026E-09C4-4DB5-AA25-AE7F96AE7D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C0743DC-E09F-45F2-8CCF-41B33FCD16F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5BEE9C24-0654-45AA-8042-D46BD5E0371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9888894-BBC7-4DD4-8618-15BFC7F8FCF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54168F6-9E71-4C16-B3E7-56D0E791EB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79832E9-D783-4748-BE26-EEE312EF88D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696ED580-3868-46DB-8E71-C2C48432A47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2F502BF-3CDA-4291-9053-8D964EA473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5E0AEF95-174A-49E4-8210-8265A380E36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251C2CC-20FF-42BA-9C84-65F6AAD8BE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E3FA7FB1-8C3A-436D-8EB9-8FDAF08BC9D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A9451CC-4944-46DB-A322-2CB9487205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E75293F-80AE-4903-B1AB-D0691CFA73B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A7ADEAB1-2F9B-481E-8EE2-5AC52937D9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C2B3D90-5C65-4170-81AA-54C4E11316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3499519-3B95-444E-ACC1-4C52EEE95F38}"/>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81AFE779-E0A7-4A69-A206-5026DA43EB2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788C5CD-5E68-493B-89A4-A2D528812FF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CF620ED9-E6E0-4540-AFDD-971F8EE63C5F}"/>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5BA335DB-2AAD-4CBD-ACC6-C22EFC4A67E7}"/>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3E04DEE-2A2B-4BFC-91F4-B30278E53D4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EB513352-D6B2-4DEF-B127-961E9312CFD2}"/>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4F266449-53CC-425E-A4A1-440F5D3461FF}"/>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A4F3F84E-E0A5-40A1-B78D-096E5B4DAD5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9D48002-F6DA-43B2-B24D-6615F742358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6D4A6C55-6E61-467D-A2CB-84E6B54F3B3E}"/>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03F19BA-9CB5-4F28-B059-33516D79D8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D020BCF-6AE6-43A8-B2BF-DABF7C1731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65349FC-37D8-4C79-A8F6-C0A46D75D3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A78965D-67A7-47A9-9F53-F8E945BB88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92F0B4C-FEDC-4D74-A7BF-CD11D50812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a:extLst>
            <a:ext uri="{FF2B5EF4-FFF2-40B4-BE49-F238E27FC236}">
              <a16:creationId xmlns:a16="http://schemas.microsoft.com/office/drawing/2014/main" id="{467F8D7E-CB92-48A1-B062-45D042F8A6A4}"/>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a:extLst>
            <a:ext uri="{FF2B5EF4-FFF2-40B4-BE49-F238E27FC236}">
              <a16:creationId xmlns:a16="http://schemas.microsoft.com/office/drawing/2014/main" id="{03ED6B6C-8967-44D9-A829-283B82AC63E8}"/>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a:extLst>
            <a:ext uri="{FF2B5EF4-FFF2-40B4-BE49-F238E27FC236}">
              <a16:creationId xmlns:a16="http://schemas.microsoft.com/office/drawing/2014/main" id="{7079D218-226D-44FC-9EE5-331C64B85818}"/>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a:extLst>
            <a:ext uri="{FF2B5EF4-FFF2-40B4-BE49-F238E27FC236}">
              <a16:creationId xmlns:a16="http://schemas.microsoft.com/office/drawing/2014/main" id="{228A362F-98F0-4040-9856-FEC9956FFAEB}"/>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a:extLst>
            <a:ext uri="{FF2B5EF4-FFF2-40B4-BE49-F238E27FC236}">
              <a16:creationId xmlns:a16="http://schemas.microsoft.com/office/drawing/2014/main" id="{90F0F26F-7278-4271-9415-20A5FC2A0B4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a:extLst>
            <a:ext uri="{FF2B5EF4-FFF2-40B4-BE49-F238E27FC236}">
              <a16:creationId xmlns:a16="http://schemas.microsoft.com/office/drawing/2014/main" id="{54FD05D1-DE29-4D67-B97E-D32354E31F76}"/>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a:extLst>
            <a:ext uri="{FF2B5EF4-FFF2-40B4-BE49-F238E27FC236}">
              <a16:creationId xmlns:a16="http://schemas.microsoft.com/office/drawing/2014/main" id="{901EB15D-D6EF-405C-8881-BA5BA2C6C865}"/>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a:extLst>
            <a:ext uri="{FF2B5EF4-FFF2-40B4-BE49-F238E27FC236}">
              <a16:creationId xmlns:a16="http://schemas.microsoft.com/office/drawing/2014/main" id="{E55283DC-31CB-409E-9541-1DEE44286139}"/>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5" name="楕円 444">
          <a:extLst>
            <a:ext uri="{FF2B5EF4-FFF2-40B4-BE49-F238E27FC236}">
              <a16:creationId xmlns:a16="http://schemas.microsoft.com/office/drawing/2014/main" id="{5C6BCDDE-9F25-40E9-B9DA-93351A9F9A6F}"/>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6" name="直線コネクタ 445">
          <a:extLst>
            <a:ext uri="{FF2B5EF4-FFF2-40B4-BE49-F238E27FC236}">
              <a16:creationId xmlns:a16="http://schemas.microsoft.com/office/drawing/2014/main" id="{6C37FCB4-E8DE-473B-A01B-A7EEE19960A3}"/>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2345500-A0D5-47EA-9E4E-F5C63D560A24}"/>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C2AB861-7ECE-44BD-8BA5-DA7C800D072D}"/>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63A871D1-52D5-4211-933E-D51599B7460E}"/>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2EC5990-290D-41A4-BF71-8775285ECBA8}"/>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1" name="n_1mainValue【認定こども園・幼稚園・保育所】&#10;有形固定資産減価償却率">
          <a:extLst>
            <a:ext uri="{FF2B5EF4-FFF2-40B4-BE49-F238E27FC236}">
              <a16:creationId xmlns:a16="http://schemas.microsoft.com/office/drawing/2014/main" id="{19E5145C-709B-48AB-B284-0CD1FD1FE22D}"/>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a:extLst>
            <a:ext uri="{FF2B5EF4-FFF2-40B4-BE49-F238E27FC236}">
              <a16:creationId xmlns:a16="http://schemas.microsoft.com/office/drawing/2014/main" id="{E9392EEA-2077-4361-9367-B63054BEE5C3}"/>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a:extLst>
            <a:ext uri="{FF2B5EF4-FFF2-40B4-BE49-F238E27FC236}">
              <a16:creationId xmlns:a16="http://schemas.microsoft.com/office/drawing/2014/main" id="{72BFD807-F758-482D-98F8-36A1C5704153}"/>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4" name="n_4mainValue【認定こども園・幼稚園・保育所】&#10;有形固定資産減価償却率">
          <a:extLst>
            <a:ext uri="{FF2B5EF4-FFF2-40B4-BE49-F238E27FC236}">
              <a16:creationId xmlns:a16="http://schemas.microsoft.com/office/drawing/2014/main" id="{599B6A1F-191C-4699-8624-7C947A53FA79}"/>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E1A69FD-AAF4-4676-95B3-0CE51127BF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7D87B2D-78CB-4AF0-A80F-7B462D723F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3E639A8-0126-4F54-AEFA-1026502F94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DF1ABB2-C0EB-40E6-8D8F-B7331824B1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00B8D00-3EC7-4367-8D9F-A945DE195E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395FAE56-FF82-40B6-9560-73AD6E8E67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DF574A0-F2BC-45DC-9BC5-5E6BD700CF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9F03CFD-F2F6-4C34-AED1-783CE4451C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865C5912-B413-4A5E-B0F1-40FE354A61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4F5A3B2D-427D-4771-A5A6-01A018F90F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965E53E6-8990-4795-AA2D-09D4E74E5B2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8CB2663-9CB6-48F1-89BE-F27CD5A9E44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72892513-92CD-45BE-B528-A9DCAFEC2D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71072303-A641-48CA-AA12-6B4A1B69784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3ADE3B53-B28D-4033-A9D8-7726EF69AF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BC92756-2D37-43A6-A766-F97BF3135FA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8C887D8-F3E8-499B-B4D1-29BA495682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CABE716D-5EE0-4D1D-A130-6406A50A763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4831F2A-EDBC-4678-B822-FD590721E6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6D2B0C1A-3744-43E3-A8F6-F0564465F16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1740909-9DAB-401D-A6AE-83CC8E0BEB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51075052-2BBE-4B89-96B8-4CBE89E5FCDC}"/>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20CA01CC-4235-455B-9FE8-C3BDC9D3C44E}"/>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A2FE3796-2B98-45E5-9ACF-0B57281C4CFE}"/>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4175C7A6-562D-4273-9E21-FE6E9CC71F58}"/>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918996AA-8ECA-4B87-A29B-5AEB011ABD75}"/>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7CC594A-DA99-498A-9C5E-D688D03D5A6C}"/>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B831D5C-5C36-4DBC-B8E3-452820B9FAE2}"/>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506F55D2-E9EC-4DAD-B2E8-CCD7AE18834E}"/>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A484CE52-74AA-422D-A241-E8FD32B81704}"/>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983C2E8A-1802-4909-8FF4-2BDA221DA344}"/>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9646F5FD-0B19-4A1E-9894-BADAFFBE8A01}"/>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3322455-E995-4F28-8789-D69DB75DAE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C1B9858-F48C-41DC-9A42-BAD5DB61EB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6A7FB4F-361D-4A2C-B54F-41152B78BC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9E15BE5-BCF3-4198-937C-218CE8700D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66ADD60-1FEB-43C2-93DB-11094986E4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154330</xdr:rowOff>
    </xdr:from>
    <xdr:to>
      <xdr:col>116</xdr:col>
      <xdr:colOff>114300</xdr:colOff>
      <xdr:row>41</xdr:row>
      <xdr:rowOff>84480</xdr:rowOff>
    </xdr:to>
    <xdr:sp macro="" textlink="">
      <xdr:nvSpPr>
        <xdr:cNvPr id="492" name="楕円 491">
          <a:extLst>
            <a:ext uri="{FF2B5EF4-FFF2-40B4-BE49-F238E27FC236}">
              <a16:creationId xmlns:a16="http://schemas.microsoft.com/office/drawing/2014/main" id="{9CE34F44-98C5-49D3-930A-2B63D6A73724}"/>
            </a:ext>
          </a:extLst>
        </xdr:cNvPr>
        <xdr:cNvSpPr/>
      </xdr:nvSpPr>
      <xdr:spPr>
        <a:xfrm>
          <a:off x="22110700" y="70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69257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A514883-C4A3-4B97-9D11-289BFFDB43C1}"/>
            </a:ext>
          </a:extLst>
        </xdr:cNvPr>
        <xdr:cNvSpPr txBox="1"/>
      </xdr:nvSpPr>
      <xdr:spPr>
        <a:xfrm>
          <a:off x="22199600" y="69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156159</xdr:rowOff>
    </xdr:from>
    <xdr:to>
      <xdr:col>112</xdr:col>
      <xdr:colOff>38100</xdr:colOff>
      <xdr:row>41</xdr:row>
      <xdr:rowOff>86309</xdr:rowOff>
    </xdr:to>
    <xdr:sp macro="" textlink="">
      <xdr:nvSpPr>
        <xdr:cNvPr id="494" name="楕円 493">
          <a:extLst>
            <a:ext uri="{FF2B5EF4-FFF2-40B4-BE49-F238E27FC236}">
              <a16:creationId xmlns:a16="http://schemas.microsoft.com/office/drawing/2014/main" id="{C1DC9A18-D477-4B90-BA88-6F9095CD6282}"/>
            </a:ext>
          </a:extLst>
        </xdr:cNvPr>
        <xdr:cNvSpPr/>
      </xdr:nvSpPr>
      <xdr:spPr>
        <a:xfrm>
          <a:off x="21272500" y="70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33680</xdr:rowOff>
    </xdr:from>
    <xdr:to>
      <xdr:col>116</xdr:col>
      <xdr:colOff>63500</xdr:colOff>
      <xdr:row>41</xdr:row>
      <xdr:rowOff>35509</xdr:rowOff>
    </xdr:to>
    <xdr:cxnSp macro="">
      <xdr:nvCxnSpPr>
        <xdr:cNvPr id="495" name="直線コネクタ 494">
          <a:extLst>
            <a:ext uri="{FF2B5EF4-FFF2-40B4-BE49-F238E27FC236}">
              <a16:creationId xmlns:a16="http://schemas.microsoft.com/office/drawing/2014/main" id="{45623C2F-275B-44D7-9E02-350110D5B32F}"/>
            </a:ext>
          </a:extLst>
        </xdr:cNvPr>
        <xdr:cNvCxnSpPr/>
      </xdr:nvCxnSpPr>
      <xdr:spPr>
        <a:xfrm flipV="1">
          <a:off x="21323300" y="706313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157073</xdr:rowOff>
    </xdr:from>
    <xdr:to>
      <xdr:col>107</xdr:col>
      <xdr:colOff>101600</xdr:colOff>
      <xdr:row>41</xdr:row>
      <xdr:rowOff>87223</xdr:rowOff>
    </xdr:to>
    <xdr:sp macro="" textlink="">
      <xdr:nvSpPr>
        <xdr:cNvPr id="496" name="楕円 495">
          <a:extLst>
            <a:ext uri="{FF2B5EF4-FFF2-40B4-BE49-F238E27FC236}">
              <a16:creationId xmlns:a16="http://schemas.microsoft.com/office/drawing/2014/main" id="{1B27B625-2278-43C3-8792-D4569B59C67A}"/>
            </a:ext>
          </a:extLst>
        </xdr:cNvPr>
        <xdr:cNvSpPr/>
      </xdr:nvSpPr>
      <xdr:spPr>
        <a:xfrm>
          <a:off x="203835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35509</xdr:rowOff>
    </xdr:from>
    <xdr:to>
      <xdr:col>111</xdr:col>
      <xdr:colOff>177800</xdr:colOff>
      <xdr:row>41</xdr:row>
      <xdr:rowOff>36423</xdr:rowOff>
    </xdr:to>
    <xdr:cxnSp macro="">
      <xdr:nvCxnSpPr>
        <xdr:cNvPr id="497" name="直線コネクタ 496">
          <a:extLst>
            <a:ext uri="{FF2B5EF4-FFF2-40B4-BE49-F238E27FC236}">
              <a16:creationId xmlns:a16="http://schemas.microsoft.com/office/drawing/2014/main" id="{B697A0A7-8AAA-47A9-8A38-66039B62902A}"/>
            </a:ext>
          </a:extLst>
        </xdr:cNvPr>
        <xdr:cNvCxnSpPr/>
      </xdr:nvCxnSpPr>
      <xdr:spPr>
        <a:xfrm flipV="1">
          <a:off x="20434300" y="706495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157988</xdr:rowOff>
    </xdr:from>
    <xdr:to>
      <xdr:col>102</xdr:col>
      <xdr:colOff>165100</xdr:colOff>
      <xdr:row>41</xdr:row>
      <xdr:rowOff>88138</xdr:rowOff>
    </xdr:to>
    <xdr:sp macro="" textlink="">
      <xdr:nvSpPr>
        <xdr:cNvPr id="498" name="楕円 497">
          <a:extLst>
            <a:ext uri="{FF2B5EF4-FFF2-40B4-BE49-F238E27FC236}">
              <a16:creationId xmlns:a16="http://schemas.microsoft.com/office/drawing/2014/main" id="{255B893B-D948-4A64-8470-8D0E8E933690}"/>
            </a:ext>
          </a:extLst>
        </xdr:cNvPr>
        <xdr:cNvSpPr/>
      </xdr:nvSpPr>
      <xdr:spPr>
        <a:xfrm>
          <a:off x="19494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36423</xdr:rowOff>
    </xdr:from>
    <xdr:to>
      <xdr:col>107</xdr:col>
      <xdr:colOff>50800</xdr:colOff>
      <xdr:row>41</xdr:row>
      <xdr:rowOff>37338</xdr:rowOff>
    </xdr:to>
    <xdr:cxnSp macro="">
      <xdr:nvCxnSpPr>
        <xdr:cNvPr id="499" name="直線コネクタ 498">
          <a:extLst>
            <a:ext uri="{FF2B5EF4-FFF2-40B4-BE49-F238E27FC236}">
              <a16:creationId xmlns:a16="http://schemas.microsoft.com/office/drawing/2014/main" id="{07884946-C89F-4B67-A67D-7BB17EADAA67}"/>
            </a:ext>
          </a:extLst>
        </xdr:cNvPr>
        <xdr:cNvCxnSpPr/>
      </xdr:nvCxnSpPr>
      <xdr:spPr>
        <a:xfrm flipV="1">
          <a:off x="19545300" y="70658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159817</xdr:rowOff>
    </xdr:from>
    <xdr:to>
      <xdr:col>98</xdr:col>
      <xdr:colOff>38100</xdr:colOff>
      <xdr:row>41</xdr:row>
      <xdr:rowOff>89967</xdr:rowOff>
    </xdr:to>
    <xdr:sp macro="" textlink="">
      <xdr:nvSpPr>
        <xdr:cNvPr id="500" name="楕円 499">
          <a:extLst>
            <a:ext uri="{FF2B5EF4-FFF2-40B4-BE49-F238E27FC236}">
              <a16:creationId xmlns:a16="http://schemas.microsoft.com/office/drawing/2014/main" id="{963F832D-C053-4D94-A475-20B365A5F955}"/>
            </a:ext>
          </a:extLst>
        </xdr:cNvPr>
        <xdr:cNvSpPr/>
      </xdr:nvSpPr>
      <xdr:spPr>
        <a:xfrm>
          <a:off x="186055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37338</xdr:rowOff>
    </xdr:from>
    <xdr:to>
      <xdr:col>102</xdr:col>
      <xdr:colOff>114300</xdr:colOff>
      <xdr:row>41</xdr:row>
      <xdr:rowOff>39167</xdr:rowOff>
    </xdr:to>
    <xdr:cxnSp macro="">
      <xdr:nvCxnSpPr>
        <xdr:cNvPr id="501" name="直線コネクタ 500">
          <a:extLst>
            <a:ext uri="{FF2B5EF4-FFF2-40B4-BE49-F238E27FC236}">
              <a16:creationId xmlns:a16="http://schemas.microsoft.com/office/drawing/2014/main" id="{F0557651-5967-447C-ACAD-AF1427799F02}"/>
            </a:ext>
          </a:extLst>
        </xdr:cNvPr>
        <xdr:cNvCxnSpPr/>
      </xdr:nvCxnSpPr>
      <xdr:spPr>
        <a:xfrm flipV="1">
          <a:off x="18656300" y="706678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99DF483-15A0-48DA-B135-3564959CD259}"/>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57A581E-023C-456B-B30F-A381095752F9}"/>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9D705AD-8A34-46BE-B2A8-C825BB44160A}"/>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78D5A5EA-7D5D-411F-91B7-5B6ED20791A4}"/>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77436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A9DDBF8-D181-43C5-95A0-B751E1F4DB32}"/>
            </a:ext>
          </a:extLst>
        </xdr:cNvPr>
        <xdr:cNvSpPr txBox="1"/>
      </xdr:nvSpPr>
      <xdr:spPr>
        <a:xfrm>
          <a:off x="21075727" y="71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78350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A6E71D75-7807-4A15-B14E-53C772CB815B}"/>
            </a:ext>
          </a:extLst>
        </xdr:cNvPr>
        <xdr:cNvSpPr txBox="1"/>
      </xdr:nvSpPr>
      <xdr:spPr>
        <a:xfrm>
          <a:off x="20199427" y="7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79265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3E89E26-8DA1-41D8-B62B-89A0502BDABA}"/>
            </a:ext>
          </a:extLst>
        </xdr:cNvPr>
        <xdr:cNvSpPr txBox="1"/>
      </xdr:nvSpPr>
      <xdr:spPr>
        <a:xfrm>
          <a:off x="19310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81094</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974503D-A7B1-4417-BCC4-F022B39FCE0B}"/>
            </a:ext>
          </a:extLst>
        </xdr:cNvPr>
        <xdr:cNvSpPr txBox="1"/>
      </xdr:nvSpPr>
      <xdr:spPr>
        <a:xfrm>
          <a:off x="18421427" y="71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A7DE5BD-C08F-4D1C-88E0-879BE4FECE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EA9BE70-C74F-47BA-BEFA-FD924911A9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9387113-B30B-4008-9CE2-296F86A415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68F2A93-9042-4862-9AD3-FD3F07FED9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309042F-9366-4AEE-99D4-07D5049E77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8F66DBDE-6001-43C5-A549-1139D86A37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BF372B3-1680-4910-A558-827F0C9C9E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1689316-A172-4B34-8D08-09FC4E5DED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610CBE3-241C-4183-B7E7-95E9FA54F6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8FBB28C-A51A-4F39-B7EA-3B9BE7879C0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4E5EC90A-6CBE-40E8-ABAB-A7D2F9B3462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25B127D4-A40C-4F75-A66D-E3324C4E462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885B94BB-D055-4440-8835-A26EDC2F639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3FA966C7-2440-4812-9D3D-7A7F719F3A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61EE76B2-1355-4ADC-BF6C-BF85CBE2649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4BF0CDAF-F727-4B76-A368-061378CC87A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B8970227-F06D-4091-B040-8B05D8C1437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36911915-A1D2-4106-828D-4754B31BF40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3BED459-3FDF-4B86-8874-261919C2E89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1A290E8-7BB9-4961-A985-2700CCFFF7F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55186F14-2A4A-48BD-A519-5A45183B85C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AC5E98B8-8804-43C5-82DD-389AB316272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2FD29DD-15FB-49FC-94B7-E440589953F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8DAB7B4-4382-4536-8C94-DF8839AAF77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C92010F-08CD-4B1C-8B87-DD6C6A7BA9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724C18A2-13FC-440C-9E14-6DDE9362E54F}"/>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60ECB9A2-ED5B-435E-9546-FB515F87DBF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C95CCAA5-9C4C-4CF7-B6EE-4434D11D86C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FD1C3B77-EDE6-4118-92A6-C1570BB2F8C9}"/>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CCFED1BE-43E3-4D5B-9633-E9E0BA1D7B4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B9B4269-026E-407F-A787-2C5A60E4E713}"/>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914213B-2E16-42BE-A651-7E0D50ECD4B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FBFF1942-765B-4F80-B2A5-70A4D90BE11F}"/>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C95055A9-AFAB-4918-9294-1B6D7EF2A048}"/>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EA16A149-6E4F-4BEE-A2AB-55E6EE3A66EE}"/>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0596F396-854C-44A0-A455-9FEF99EA2603}"/>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85B5BB7-B765-4B0A-9747-D18CDFA7862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78F648F-8893-4553-99ED-2FE181A6B6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7CD0640-8221-4B9F-A5F6-3D6B429BB7D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5778688-B024-4DDD-85F3-DE1D72ECCD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3172089-1EBA-4233-96CB-922F62219CD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51" name="楕円 550">
          <a:extLst>
            <a:ext uri="{FF2B5EF4-FFF2-40B4-BE49-F238E27FC236}">
              <a16:creationId xmlns:a16="http://schemas.microsoft.com/office/drawing/2014/main" id="{93F3C003-C814-4FC7-B105-8F6501AF7971}"/>
            </a:ext>
          </a:extLst>
        </xdr:cNvPr>
        <xdr:cNvSpPr/>
      </xdr:nvSpPr>
      <xdr:spPr>
        <a:xfrm>
          <a:off x="16268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138628</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6FA4C516-8876-4000-B313-D2FA584B9AEB}"/>
            </a:ext>
          </a:extLst>
        </xdr:cNvPr>
        <xdr:cNvSpPr txBox="1"/>
      </xdr:nvSpPr>
      <xdr:spPr>
        <a:xfrm>
          <a:off x="16357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89626</xdr:rowOff>
    </xdr:from>
    <xdr:to>
      <xdr:col>81</xdr:col>
      <xdr:colOff>101600</xdr:colOff>
      <xdr:row>61</xdr:row>
      <xdr:rowOff>19776</xdr:rowOff>
    </xdr:to>
    <xdr:sp macro="" textlink="">
      <xdr:nvSpPr>
        <xdr:cNvPr id="553" name="楕円 552">
          <a:extLst>
            <a:ext uri="{FF2B5EF4-FFF2-40B4-BE49-F238E27FC236}">
              <a16:creationId xmlns:a16="http://schemas.microsoft.com/office/drawing/2014/main" id="{4059F0DD-D729-44C6-9B5B-8613E0D764C9}"/>
            </a:ext>
          </a:extLst>
        </xdr:cNvPr>
        <xdr:cNvSpPr/>
      </xdr:nvSpPr>
      <xdr:spPr>
        <a:xfrm>
          <a:off x="1543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140426</xdr:rowOff>
    </xdr:from>
    <xdr:to>
      <xdr:col>85</xdr:col>
      <xdr:colOff>127000</xdr:colOff>
      <xdr:row>60</xdr:row>
      <xdr:rowOff>166551</xdr:rowOff>
    </xdr:to>
    <xdr:cxnSp macro="">
      <xdr:nvCxnSpPr>
        <xdr:cNvPr id="554" name="直線コネクタ 553">
          <a:extLst>
            <a:ext uri="{FF2B5EF4-FFF2-40B4-BE49-F238E27FC236}">
              <a16:creationId xmlns:a16="http://schemas.microsoft.com/office/drawing/2014/main" id="{62F91A5E-A9DC-4393-A0F4-3440AF3D722A}"/>
            </a:ext>
          </a:extLst>
        </xdr:cNvPr>
        <xdr:cNvCxnSpPr/>
      </xdr:nvCxnSpPr>
      <xdr:spPr>
        <a:xfrm>
          <a:off x="15481300" y="104274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555" name="楕円 554">
          <a:extLst>
            <a:ext uri="{FF2B5EF4-FFF2-40B4-BE49-F238E27FC236}">
              <a16:creationId xmlns:a16="http://schemas.microsoft.com/office/drawing/2014/main" id="{2E01AC21-A66F-424A-9724-3195C418A513}"/>
            </a:ext>
          </a:extLst>
        </xdr:cNvPr>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61</xdr:row>
      <xdr:rowOff>29391</xdr:rowOff>
    </xdr:to>
    <xdr:cxnSp macro="">
      <xdr:nvCxnSpPr>
        <xdr:cNvPr id="556" name="直線コネクタ 555">
          <a:extLst>
            <a:ext uri="{FF2B5EF4-FFF2-40B4-BE49-F238E27FC236}">
              <a16:creationId xmlns:a16="http://schemas.microsoft.com/office/drawing/2014/main" id="{D355C9D5-756A-4B14-AAAE-36FDE12B33B9}"/>
            </a:ext>
          </a:extLst>
        </xdr:cNvPr>
        <xdr:cNvCxnSpPr/>
      </xdr:nvCxnSpPr>
      <xdr:spPr>
        <a:xfrm flipV="1">
          <a:off x="14592300" y="1042742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557" name="楕円 556">
          <a:extLst>
            <a:ext uri="{FF2B5EF4-FFF2-40B4-BE49-F238E27FC236}">
              <a16:creationId xmlns:a16="http://schemas.microsoft.com/office/drawing/2014/main" id="{5634EBF9-8B1A-4F6A-90C7-628F6939E218}"/>
            </a:ext>
          </a:extLst>
        </xdr:cNvPr>
        <xdr:cNvSpPr/>
      </xdr:nvSpPr>
      <xdr:spPr>
        <a:xfrm>
          <a:off x="13652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xdr:rowOff>
    </xdr:from>
    <xdr:to>
      <xdr:col>76</xdr:col>
      <xdr:colOff>114300</xdr:colOff>
      <xdr:row>61</xdr:row>
      <xdr:rowOff>29391</xdr:rowOff>
    </xdr:to>
    <xdr:cxnSp macro="">
      <xdr:nvCxnSpPr>
        <xdr:cNvPr id="558" name="直線コネクタ 557">
          <a:extLst>
            <a:ext uri="{FF2B5EF4-FFF2-40B4-BE49-F238E27FC236}">
              <a16:creationId xmlns:a16="http://schemas.microsoft.com/office/drawing/2014/main" id="{DCE7CFF5-B10E-49E6-B6B8-D56B8C239A3B}"/>
            </a:ext>
          </a:extLst>
        </xdr:cNvPr>
        <xdr:cNvCxnSpPr/>
      </xdr:nvCxnSpPr>
      <xdr:spPr>
        <a:xfrm>
          <a:off x="13703300" y="104649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11249</xdr:rowOff>
    </xdr:from>
    <xdr:to>
      <xdr:col>67</xdr:col>
      <xdr:colOff>101600</xdr:colOff>
      <xdr:row>61</xdr:row>
      <xdr:rowOff>112849</xdr:rowOff>
    </xdr:to>
    <xdr:sp macro="" textlink="">
      <xdr:nvSpPr>
        <xdr:cNvPr id="559" name="楕円 558">
          <a:extLst>
            <a:ext uri="{FF2B5EF4-FFF2-40B4-BE49-F238E27FC236}">
              <a16:creationId xmlns:a16="http://schemas.microsoft.com/office/drawing/2014/main" id="{F324E538-83F4-4487-BB91-36323F9BDD37}"/>
            </a:ext>
          </a:extLst>
        </xdr:cNvPr>
        <xdr:cNvSpPr/>
      </xdr:nvSpPr>
      <xdr:spPr>
        <a:xfrm>
          <a:off x="1276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xdr:rowOff>
    </xdr:from>
    <xdr:to>
      <xdr:col>71</xdr:col>
      <xdr:colOff>177800</xdr:colOff>
      <xdr:row>61</xdr:row>
      <xdr:rowOff>62049</xdr:rowOff>
    </xdr:to>
    <xdr:cxnSp macro="">
      <xdr:nvCxnSpPr>
        <xdr:cNvPr id="560" name="直線コネクタ 559">
          <a:extLst>
            <a:ext uri="{FF2B5EF4-FFF2-40B4-BE49-F238E27FC236}">
              <a16:creationId xmlns:a16="http://schemas.microsoft.com/office/drawing/2014/main" id="{6B8E2911-9408-4319-907C-8BE3022AE7A5}"/>
            </a:ext>
          </a:extLst>
        </xdr:cNvPr>
        <xdr:cNvCxnSpPr/>
      </xdr:nvCxnSpPr>
      <xdr:spPr>
        <a:xfrm flipV="1">
          <a:off x="12814300" y="104649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434EA175-F4FD-4781-A271-963A4EB038B1}"/>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7D03AAE0-3CC5-4203-8E34-91FE5AABCF0C}"/>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9104AE8A-3D9C-4CAF-8F61-B4E6EBED5E93}"/>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52644A03-E729-4393-87D8-84024A1EFAAF}"/>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36303</xdr:rowOff>
    </xdr:from>
    <xdr:ext cx="405111" cy="259045"/>
    <xdr:sp macro="" textlink="">
      <xdr:nvSpPr>
        <xdr:cNvPr id="565" name="n_1mainValue【学校施設】&#10;有形固定資産減価償却率">
          <a:extLst>
            <a:ext uri="{FF2B5EF4-FFF2-40B4-BE49-F238E27FC236}">
              <a16:creationId xmlns:a16="http://schemas.microsoft.com/office/drawing/2014/main" id="{424B8563-EBDF-4D20-8ED1-906484EE9273}"/>
            </a:ext>
          </a:extLst>
        </xdr:cNvPr>
        <xdr:cNvSpPr txBox="1"/>
      </xdr:nvSpPr>
      <xdr:spPr>
        <a:xfrm>
          <a:off x="15266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566" name="n_2mainValue【学校施設】&#10;有形固定資産減価償却率">
          <a:extLst>
            <a:ext uri="{FF2B5EF4-FFF2-40B4-BE49-F238E27FC236}">
              <a16:creationId xmlns:a16="http://schemas.microsoft.com/office/drawing/2014/main" id="{A62B156B-8F2A-4A23-825D-F1117F7EDBB2}"/>
            </a:ext>
          </a:extLst>
        </xdr:cNvPr>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567" name="n_3mainValue【学校施設】&#10;有形固定資産減価償却率">
          <a:extLst>
            <a:ext uri="{FF2B5EF4-FFF2-40B4-BE49-F238E27FC236}">
              <a16:creationId xmlns:a16="http://schemas.microsoft.com/office/drawing/2014/main" id="{65C9523E-0F7C-48A6-93FF-37281B8C6A91}"/>
            </a:ext>
          </a:extLst>
        </xdr:cNvPr>
        <xdr:cNvSpPr txBox="1"/>
      </xdr:nvSpPr>
      <xdr:spPr>
        <a:xfrm>
          <a:off x="13500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103976</xdr:rowOff>
    </xdr:from>
    <xdr:ext cx="405111" cy="259045"/>
    <xdr:sp macro="" textlink="">
      <xdr:nvSpPr>
        <xdr:cNvPr id="568" name="n_4mainValue【学校施設】&#10;有形固定資産減価償却率">
          <a:extLst>
            <a:ext uri="{FF2B5EF4-FFF2-40B4-BE49-F238E27FC236}">
              <a16:creationId xmlns:a16="http://schemas.microsoft.com/office/drawing/2014/main" id="{0EA7D335-7E86-4937-A3B4-FEFA32BB43F3}"/>
            </a:ext>
          </a:extLst>
        </xdr:cNvPr>
        <xdr:cNvSpPr txBox="1"/>
      </xdr:nvSpPr>
      <xdr:spPr>
        <a:xfrm>
          <a:off x="12611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90FDF8E-C5C0-4464-86EB-19ACBCF28C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90A9D0B-6288-46B7-8838-44E2A1E064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15B3A18-B94E-472A-BC3D-CE304FE243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88E8CC2-0F16-4D91-867D-EE97014FB32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FE9F5EB-2BA9-4504-8530-79223B6C88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43E326F-8210-4B60-A799-E28F5113ED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540F02C8-2F63-45E7-B5DC-C2AC30511E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E919792-5A81-4DC0-909F-2B5C849961D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01C1520-AF0B-47CF-8834-AF77C48985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6E9AC09-D84A-4EF8-9E31-5BA10FE5DC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94590747-88A5-45A9-9ED6-31D78FF2BF2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27F969BD-3991-489A-8A7F-C3DF237ED00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37232E2E-EFE0-4F4E-9CCE-92EED585AEC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6CEC2ACE-0A10-4C5D-995B-116E53CB736F}"/>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1A53F1C-2FBD-4ACB-95CA-E0D21F15FDC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EB044352-A33E-4E1E-A6B5-99237CA37E72}"/>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21E4F010-B689-4AEA-9351-06EE895A9E2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2A31BC06-CD5B-48BD-B413-D858C4DED73B}"/>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2A4F14F-11DC-457F-9161-B56C491ACD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DADB1BF6-1AFA-46AC-82FA-13799FB778E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0174A6A-B3D6-49E5-8CD4-C39C946003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5BEC2BE5-597B-4556-A8F0-188801EBF4AF}"/>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60582890-87DE-40FB-8A82-263C679A0A04}"/>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EB10C047-F66A-416E-B954-B0A382833079}"/>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81FA73E5-ED19-44D5-9924-DBCF825097F8}"/>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328EABE8-3FC8-4B51-B054-238BE40BDBC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E501A258-2AF3-4180-8118-1143C39B0D79}"/>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A330E49A-DAFF-4684-9843-B98EAB126C0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A98046F-9B00-40B7-BE8F-A08DB2B5E5DB}"/>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FBD1B1F6-F145-40AB-83F2-77DFC65AA468}"/>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911BA038-AF7F-47C5-AE5C-FB31D4478464}"/>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B942C738-A923-4A4D-A33F-42C6E8D64444}"/>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1809204-19AF-4273-A411-1B86A3B9D2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361692D-986D-4B7F-A459-8120410316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6B45FA3-6BDC-41E8-8EE2-6902F001B1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2BEB2A6-6594-47BE-B60A-3EEC03B2B4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8071462-4B45-4385-929E-0EA059362E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134960</xdr:rowOff>
    </xdr:from>
    <xdr:to>
      <xdr:col>116</xdr:col>
      <xdr:colOff>114300</xdr:colOff>
      <xdr:row>63</xdr:row>
      <xdr:rowOff>65110</xdr:rowOff>
    </xdr:to>
    <xdr:sp macro="" textlink="">
      <xdr:nvSpPr>
        <xdr:cNvPr id="606" name="楕円 605">
          <a:extLst>
            <a:ext uri="{FF2B5EF4-FFF2-40B4-BE49-F238E27FC236}">
              <a16:creationId xmlns:a16="http://schemas.microsoft.com/office/drawing/2014/main" id="{DF8FFC72-9335-4C5C-9C2A-DAF7DE729007}"/>
            </a:ext>
          </a:extLst>
        </xdr:cNvPr>
        <xdr:cNvSpPr/>
      </xdr:nvSpPr>
      <xdr:spPr>
        <a:xfrm>
          <a:off x="22110700" y="107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452A00A1-36EA-4B9A-BEE9-761DED553C9A}"/>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135737</xdr:rowOff>
    </xdr:from>
    <xdr:to>
      <xdr:col>112</xdr:col>
      <xdr:colOff>38100</xdr:colOff>
      <xdr:row>63</xdr:row>
      <xdr:rowOff>65887</xdr:rowOff>
    </xdr:to>
    <xdr:sp macro="" textlink="">
      <xdr:nvSpPr>
        <xdr:cNvPr id="608" name="楕円 607">
          <a:extLst>
            <a:ext uri="{FF2B5EF4-FFF2-40B4-BE49-F238E27FC236}">
              <a16:creationId xmlns:a16="http://schemas.microsoft.com/office/drawing/2014/main" id="{6C57946A-07E1-49EB-9D3B-839D78E84512}"/>
            </a:ext>
          </a:extLst>
        </xdr:cNvPr>
        <xdr:cNvSpPr/>
      </xdr:nvSpPr>
      <xdr:spPr>
        <a:xfrm>
          <a:off x="21272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14310</xdr:rowOff>
    </xdr:from>
    <xdr:to>
      <xdr:col>116</xdr:col>
      <xdr:colOff>63500</xdr:colOff>
      <xdr:row>63</xdr:row>
      <xdr:rowOff>15087</xdr:rowOff>
    </xdr:to>
    <xdr:cxnSp macro="">
      <xdr:nvCxnSpPr>
        <xdr:cNvPr id="609" name="直線コネクタ 608">
          <a:extLst>
            <a:ext uri="{FF2B5EF4-FFF2-40B4-BE49-F238E27FC236}">
              <a16:creationId xmlns:a16="http://schemas.microsoft.com/office/drawing/2014/main" id="{9818E4B9-0CF4-4EA9-8450-FF3D9CF68735}"/>
            </a:ext>
          </a:extLst>
        </xdr:cNvPr>
        <xdr:cNvCxnSpPr/>
      </xdr:nvCxnSpPr>
      <xdr:spPr>
        <a:xfrm flipV="1">
          <a:off x="21323300" y="1081566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136698</xdr:rowOff>
    </xdr:from>
    <xdr:to>
      <xdr:col>107</xdr:col>
      <xdr:colOff>101600</xdr:colOff>
      <xdr:row>63</xdr:row>
      <xdr:rowOff>66848</xdr:rowOff>
    </xdr:to>
    <xdr:sp macro="" textlink="">
      <xdr:nvSpPr>
        <xdr:cNvPr id="610" name="楕円 609">
          <a:extLst>
            <a:ext uri="{FF2B5EF4-FFF2-40B4-BE49-F238E27FC236}">
              <a16:creationId xmlns:a16="http://schemas.microsoft.com/office/drawing/2014/main" id="{9755E3F7-ABF2-4A51-B4BA-E0D8C411AA8D}"/>
            </a:ext>
          </a:extLst>
        </xdr:cNvPr>
        <xdr:cNvSpPr/>
      </xdr:nvSpPr>
      <xdr:spPr>
        <a:xfrm>
          <a:off x="20383500" y="107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15087</xdr:rowOff>
    </xdr:from>
    <xdr:to>
      <xdr:col>111</xdr:col>
      <xdr:colOff>177800</xdr:colOff>
      <xdr:row>63</xdr:row>
      <xdr:rowOff>16048</xdr:rowOff>
    </xdr:to>
    <xdr:cxnSp macro="">
      <xdr:nvCxnSpPr>
        <xdr:cNvPr id="611" name="直線コネクタ 610">
          <a:extLst>
            <a:ext uri="{FF2B5EF4-FFF2-40B4-BE49-F238E27FC236}">
              <a16:creationId xmlns:a16="http://schemas.microsoft.com/office/drawing/2014/main" id="{2CC80101-4FF8-4179-A145-32016FE00359}"/>
            </a:ext>
          </a:extLst>
        </xdr:cNvPr>
        <xdr:cNvCxnSpPr/>
      </xdr:nvCxnSpPr>
      <xdr:spPr>
        <a:xfrm flipV="1">
          <a:off x="20434300" y="1081643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138206</xdr:rowOff>
    </xdr:from>
    <xdr:to>
      <xdr:col>102</xdr:col>
      <xdr:colOff>165100</xdr:colOff>
      <xdr:row>63</xdr:row>
      <xdr:rowOff>68356</xdr:rowOff>
    </xdr:to>
    <xdr:sp macro="" textlink="">
      <xdr:nvSpPr>
        <xdr:cNvPr id="612" name="楕円 611">
          <a:extLst>
            <a:ext uri="{FF2B5EF4-FFF2-40B4-BE49-F238E27FC236}">
              <a16:creationId xmlns:a16="http://schemas.microsoft.com/office/drawing/2014/main" id="{1AD8965B-EDDA-40C4-9267-AB0060D3DA6F}"/>
            </a:ext>
          </a:extLst>
        </xdr:cNvPr>
        <xdr:cNvSpPr/>
      </xdr:nvSpPr>
      <xdr:spPr>
        <a:xfrm>
          <a:off x="19494500" y="107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16048</xdr:rowOff>
    </xdr:from>
    <xdr:to>
      <xdr:col>107</xdr:col>
      <xdr:colOff>50800</xdr:colOff>
      <xdr:row>63</xdr:row>
      <xdr:rowOff>17556</xdr:rowOff>
    </xdr:to>
    <xdr:cxnSp macro="">
      <xdr:nvCxnSpPr>
        <xdr:cNvPr id="613" name="直線コネクタ 612">
          <a:extLst>
            <a:ext uri="{FF2B5EF4-FFF2-40B4-BE49-F238E27FC236}">
              <a16:creationId xmlns:a16="http://schemas.microsoft.com/office/drawing/2014/main" id="{F0B3189E-D391-4982-86E8-1B517E602ACC}"/>
            </a:ext>
          </a:extLst>
        </xdr:cNvPr>
        <xdr:cNvCxnSpPr/>
      </xdr:nvCxnSpPr>
      <xdr:spPr>
        <a:xfrm flipV="1">
          <a:off x="19545300" y="10817398"/>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141041</xdr:rowOff>
    </xdr:from>
    <xdr:to>
      <xdr:col>98</xdr:col>
      <xdr:colOff>38100</xdr:colOff>
      <xdr:row>63</xdr:row>
      <xdr:rowOff>71191</xdr:rowOff>
    </xdr:to>
    <xdr:sp macro="" textlink="">
      <xdr:nvSpPr>
        <xdr:cNvPr id="614" name="楕円 613">
          <a:extLst>
            <a:ext uri="{FF2B5EF4-FFF2-40B4-BE49-F238E27FC236}">
              <a16:creationId xmlns:a16="http://schemas.microsoft.com/office/drawing/2014/main" id="{A0E059C7-B97F-4AA0-BA8F-2E9D87D1B54B}"/>
            </a:ext>
          </a:extLst>
        </xdr:cNvPr>
        <xdr:cNvSpPr/>
      </xdr:nvSpPr>
      <xdr:spPr>
        <a:xfrm>
          <a:off x="18605500" y="107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17556</xdr:rowOff>
    </xdr:from>
    <xdr:to>
      <xdr:col>102</xdr:col>
      <xdr:colOff>114300</xdr:colOff>
      <xdr:row>63</xdr:row>
      <xdr:rowOff>20391</xdr:rowOff>
    </xdr:to>
    <xdr:cxnSp macro="">
      <xdr:nvCxnSpPr>
        <xdr:cNvPr id="615" name="直線コネクタ 614">
          <a:extLst>
            <a:ext uri="{FF2B5EF4-FFF2-40B4-BE49-F238E27FC236}">
              <a16:creationId xmlns:a16="http://schemas.microsoft.com/office/drawing/2014/main" id="{8481A818-1BF8-4C87-92C7-7299AC0DF96E}"/>
            </a:ext>
          </a:extLst>
        </xdr:cNvPr>
        <xdr:cNvCxnSpPr/>
      </xdr:nvCxnSpPr>
      <xdr:spPr>
        <a:xfrm flipV="1">
          <a:off x="18656300" y="1081890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7DB540F4-3374-4A6E-9C6D-D042CA8E912D}"/>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6C2C31EA-82E3-4E7C-A934-589F2CB5A437}"/>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788B78D2-4D43-4339-BCF9-95966EC27E64}"/>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2C7EF7E1-557B-40D9-BC72-CDBFADF6484C}"/>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57014</xdr:rowOff>
    </xdr:from>
    <xdr:ext cx="469744" cy="259045"/>
    <xdr:sp macro="" textlink="">
      <xdr:nvSpPr>
        <xdr:cNvPr id="620" name="n_1mainValue【学校施設】&#10;一人当たり面積">
          <a:extLst>
            <a:ext uri="{FF2B5EF4-FFF2-40B4-BE49-F238E27FC236}">
              <a16:creationId xmlns:a16="http://schemas.microsoft.com/office/drawing/2014/main" id="{E16D9143-14B4-4094-A4B0-FD84E3C2D7D7}"/>
            </a:ext>
          </a:extLst>
        </xdr:cNvPr>
        <xdr:cNvSpPr txBox="1"/>
      </xdr:nvSpPr>
      <xdr:spPr>
        <a:xfrm>
          <a:off x="210757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57975</xdr:rowOff>
    </xdr:from>
    <xdr:ext cx="469744" cy="259045"/>
    <xdr:sp macro="" textlink="">
      <xdr:nvSpPr>
        <xdr:cNvPr id="621" name="n_2mainValue【学校施設】&#10;一人当たり面積">
          <a:extLst>
            <a:ext uri="{FF2B5EF4-FFF2-40B4-BE49-F238E27FC236}">
              <a16:creationId xmlns:a16="http://schemas.microsoft.com/office/drawing/2014/main" id="{3B06D16A-E2C0-4001-BC90-0952D31AF8D1}"/>
            </a:ext>
          </a:extLst>
        </xdr:cNvPr>
        <xdr:cNvSpPr txBox="1"/>
      </xdr:nvSpPr>
      <xdr:spPr>
        <a:xfrm>
          <a:off x="20199427" y="108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59483</xdr:rowOff>
    </xdr:from>
    <xdr:ext cx="469744" cy="259045"/>
    <xdr:sp macro="" textlink="">
      <xdr:nvSpPr>
        <xdr:cNvPr id="622" name="n_3mainValue【学校施設】&#10;一人当たり面積">
          <a:extLst>
            <a:ext uri="{FF2B5EF4-FFF2-40B4-BE49-F238E27FC236}">
              <a16:creationId xmlns:a16="http://schemas.microsoft.com/office/drawing/2014/main" id="{117F6B81-50C5-4BFA-B9C7-36C530F9BEB7}"/>
            </a:ext>
          </a:extLst>
        </xdr:cNvPr>
        <xdr:cNvSpPr txBox="1"/>
      </xdr:nvSpPr>
      <xdr:spPr>
        <a:xfrm>
          <a:off x="19310427" y="1086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62318</xdr:rowOff>
    </xdr:from>
    <xdr:ext cx="469744" cy="259045"/>
    <xdr:sp macro="" textlink="">
      <xdr:nvSpPr>
        <xdr:cNvPr id="623" name="n_4mainValue【学校施設】&#10;一人当たり面積">
          <a:extLst>
            <a:ext uri="{FF2B5EF4-FFF2-40B4-BE49-F238E27FC236}">
              <a16:creationId xmlns:a16="http://schemas.microsoft.com/office/drawing/2014/main" id="{AD408ADB-9B3B-446C-AAE7-5C8129D71F96}"/>
            </a:ext>
          </a:extLst>
        </xdr:cNvPr>
        <xdr:cNvSpPr txBox="1"/>
      </xdr:nvSpPr>
      <xdr:spPr>
        <a:xfrm>
          <a:off x="18421427" y="1086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F786B85-077E-4A6A-BFAA-9CE60DE166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86C4726F-B377-49DA-98B9-A0E254B27D4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9098726A-78F3-429D-9E30-83D918BFF6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D5DE40E-204F-48BE-881F-74137CAEA5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1DF2519B-46D8-4228-9E61-E595ED243E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C8A1DBA-1EDC-4462-BEEE-78B1717207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318F0EA6-46A9-41B9-82A7-D493206175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F9DD309-C5E3-4B07-A9F4-ED4A75E22B3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B8387B61-D4E2-4289-A1B6-1CAF30D1B3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8BDD1F1B-33A8-40B6-AB8D-E4879252D8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C84E4DF4-F6B3-4043-8D4E-7C82EC9C4D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41D8020B-9DAA-42CF-99FC-6AC869CE27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C23F93CC-D1BB-41C0-917F-71ECB64D32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C41D3430-031D-43AA-AC21-AA2183ACBD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76874DC7-9BB6-4087-9F37-6C1A801938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C8071654-E6EE-46C9-BCA4-BD25BBD5752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EA6686B9-68E6-40B5-B26B-8267C350DC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9BD5AAFA-6282-4DFE-BF33-2E752109FF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81F0B7EE-02D9-4C5E-A8D6-AF5545DA68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BA2BBA7A-6647-4AB8-9F79-DC4314BBC5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F7C46C33-39D9-4015-A450-49AA797FBF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B1CCD455-75E1-4869-A612-47CE09C214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3741D73A-91F6-423C-AC64-3E4CF6468F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6BB7B112-8F7A-46FF-ABE8-388C36DBDA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CF4FBFAA-1570-4D6C-8B4B-3D38B357AC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D20A5ED-6C8C-4B0B-BE34-77DF4CAEFB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E47EAD88-5CDB-4BF4-AB7E-F5B72CAF45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A58D0EF8-59C8-48AD-803D-8515660075C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352C5B05-E4D0-42BC-8E7C-A818E1FA23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E04B1514-77D1-4374-B754-ACB5A3329F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BA3AA3F3-B731-4592-9D0E-D9972766961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8E554DEB-D570-46BA-8B93-858BB84B3DD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9F735335-FCB8-4C95-BBAB-0A033DE9FC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5CE7CF17-B815-4E76-84D5-71D7E6C4E25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C6861697-B5E3-46A2-8E9E-B491AC9FFBF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D8551C51-1EFE-4157-BF66-8FDA82EDA98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B3A83C4A-8B21-4985-833B-5DAC194CD16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1E719D2A-ED3E-40C7-98D1-A94914DE49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D934D110-AE24-4CE4-A961-F880A669B54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E2D8130-1096-4142-9DF4-1F31A32671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C45463FD-C1DE-42D2-8C78-402986B39F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5D80388F-D58A-46EF-A015-5D12189C53E2}"/>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942C4ED4-C951-40D4-A1F1-3A66784D4A5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4FF9E497-9EB9-49C3-A211-5920F69A4C2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26F96877-0C63-469D-837C-ACA11173EA66}"/>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A875FFD8-9618-4CF2-B211-930553460207}"/>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10F1D5E1-8191-4AE2-82CB-E15A3A0C59C7}"/>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1C8B77C7-9BEF-4737-9575-1AF82F36F672}"/>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09F63C7A-8B15-4FCC-8B98-EFA25CE71E23}"/>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C65516F3-E054-468D-95A5-A1A113F3284F}"/>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212E5DCB-C8DF-44CC-90C9-3C66EE0C222C}"/>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E48CE6AF-5CBA-4654-A185-C1BD7AD0A0A5}"/>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8F49619-AB27-4D72-AC35-337642F5F3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A2EE623-9D5A-4F22-88EA-19C56379EE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2B0C628-8B40-43D5-B63D-737A6ECB9F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3C1CE69-1988-437C-94DB-FE451E29EF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AFFF5B7-D5F1-4C34-9C85-1169CFC911F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681" name="楕円 680">
          <a:extLst>
            <a:ext uri="{FF2B5EF4-FFF2-40B4-BE49-F238E27FC236}">
              <a16:creationId xmlns:a16="http://schemas.microsoft.com/office/drawing/2014/main" id="{10DB443F-1AE1-4CC0-B968-2A385F73EA5B}"/>
            </a:ext>
          </a:extLst>
        </xdr:cNvPr>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682" name="【公民館】&#10;有形固定資産減価償却率該当値テキスト">
          <a:extLst>
            <a:ext uri="{FF2B5EF4-FFF2-40B4-BE49-F238E27FC236}">
              <a16:creationId xmlns:a16="http://schemas.microsoft.com/office/drawing/2014/main" id="{9F64B1A6-BE05-48EB-8E47-523591D3A2E1}"/>
            </a:ext>
          </a:extLst>
        </xdr:cNvPr>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683" name="楕円 682">
          <a:extLst>
            <a:ext uri="{FF2B5EF4-FFF2-40B4-BE49-F238E27FC236}">
              <a16:creationId xmlns:a16="http://schemas.microsoft.com/office/drawing/2014/main" id="{DC9DDF2A-82D1-489C-B5A7-91EE41A4A68D}"/>
            </a:ext>
          </a:extLst>
        </xdr:cNvPr>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105</xdr:row>
      <xdr:rowOff>152944</xdr:rowOff>
    </xdr:to>
    <xdr:cxnSp macro="">
      <xdr:nvCxnSpPr>
        <xdr:cNvPr id="684" name="直線コネクタ 683">
          <a:extLst>
            <a:ext uri="{FF2B5EF4-FFF2-40B4-BE49-F238E27FC236}">
              <a16:creationId xmlns:a16="http://schemas.microsoft.com/office/drawing/2014/main" id="{580F9EE4-C2E2-443D-9C0D-77A1833B9102}"/>
            </a:ext>
          </a:extLst>
        </xdr:cNvPr>
        <xdr:cNvCxnSpPr/>
      </xdr:nvCxnSpPr>
      <xdr:spPr>
        <a:xfrm>
          <a:off x="15481300" y="1812743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685" name="楕円 684">
          <a:extLst>
            <a:ext uri="{FF2B5EF4-FFF2-40B4-BE49-F238E27FC236}">
              <a16:creationId xmlns:a16="http://schemas.microsoft.com/office/drawing/2014/main" id="{9D5A64A4-188F-4D8A-822F-C07FF8E75324}"/>
            </a:ext>
          </a:extLst>
        </xdr:cNvPr>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125186</xdr:rowOff>
    </xdr:to>
    <xdr:cxnSp macro="">
      <xdr:nvCxnSpPr>
        <xdr:cNvPr id="686" name="直線コネクタ 685">
          <a:extLst>
            <a:ext uri="{FF2B5EF4-FFF2-40B4-BE49-F238E27FC236}">
              <a16:creationId xmlns:a16="http://schemas.microsoft.com/office/drawing/2014/main" id="{F7CE5810-54FA-494A-B1E9-C948FAAA92BD}"/>
            </a:ext>
          </a:extLst>
        </xdr:cNvPr>
        <xdr:cNvCxnSpPr/>
      </xdr:nvCxnSpPr>
      <xdr:spPr>
        <a:xfrm>
          <a:off x="14592300" y="18104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687" name="楕円 686">
          <a:extLst>
            <a:ext uri="{FF2B5EF4-FFF2-40B4-BE49-F238E27FC236}">
              <a16:creationId xmlns:a16="http://schemas.microsoft.com/office/drawing/2014/main" id="{47C4F16B-7E2E-43DF-9B23-E21FEE321322}"/>
            </a:ext>
          </a:extLst>
        </xdr:cNvPr>
        <xdr:cNvSpPr/>
      </xdr:nvSpPr>
      <xdr:spPr>
        <a:xfrm>
          <a:off x="1365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102326</xdr:rowOff>
    </xdr:from>
    <xdr:to>
      <xdr:col>76</xdr:col>
      <xdr:colOff>114300</xdr:colOff>
      <xdr:row>107</xdr:row>
      <xdr:rowOff>69669</xdr:rowOff>
    </xdr:to>
    <xdr:cxnSp macro="">
      <xdr:nvCxnSpPr>
        <xdr:cNvPr id="688" name="直線コネクタ 687">
          <a:extLst>
            <a:ext uri="{FF2B5EF4-FFF2-40B4-BE49-F238E27FC236}">
              <a16:creationId xmlns:a16="http://schemas.microsoft.com/office/drawing/2014/main" id="{DA5B1F64-66DC-4666-B100-13FB4EF5DA55}"/>
            </a:ext>
          </a:extLst>
        </xdr:cNvPr>
        <xdr:cNvCxnSpPr/>
      </xdr:nvCxnSpPr>
      <xdr:spPr>
        <a:xfrm flipV="1">
          <a:off x="13703300" y="1810457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689" name="楕円 688">
          <a:extLst>
            <a:ext uri="{FF2B5EF4-FFF2-40B4-BE49-F238E27FC236}">
              <a16:creationId xmlns:a16="http://schemas.microsoft.com/office/drawing/2014/main" id="{2EF62DF5-4B64-4108-8338-9A3FEEA3BCD6}"/>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69669</xdr:rowOff>
    </xdr:from>
    <xdr:to>
      <xdr:col>71</xdr:col>
      <xdr:colOff>177800</xdr:colOff>
      <xdr:row>107</xdr:row>
      <xdr:rowOff>84364</xdr:rowOff>
    </xdr:to>
    <xdr:cxnSp macro="">
      <xdr:nvCxnSpPr>
        <xdr:cNvPr id="690" name="直線コネクタ 689">
          <a:extLst>
            <a:ext uri="{FF2B5EF4-FFF2-40B4-BE49-F238E27FC236}">
              <a16:creationId xmlns:a16="http://schemas.microsoft.com/office/drawing/2014/main" id="{DCF3B249-0C49-4BA9-A163-AF4229BB584A}"/>
            </a:ext>
          </a:extLst>
        </xdr:cNvPr>
        <xdr:cNvCxnSpPr/>
      </xdr:nvCxnSpPr>
      <xdr:spPr>
        <a:xfrm flipV="1">
          <a:off x="12814300" y="184148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0777B936-DDFD-4EB4-AFBA-D77556B8132C}"/>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7094FFA5-1D50-4721-9FB7-94482861F8B1}"/>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ECE35803-13C4-448C-87B8-315F06232FAA}"/>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DD0E7362-DD56-4678-BD4E-976FB61F8414}"/>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21063</xdr:rowOff>
    </xdr:from>
    <xdr:ext cx="405111" cy="259045"/>
    <xdr:sp macro="" textlink="">
      <xdr:nvSpPr>
        <xdr:cNvPr id="695" name="n_1mainValue【公民館】&#10;有形固定資産減価償却率">
          <a:extLst>
            <a:ext uri="{FF2B5EF4-FFF2-40B4-BE49-F238E27FC236}">
              <a16:creationId xmlns:a16="http://schemas.microsoft.com/office/drawing/2014/main" id="{837171A9-1189-484B-B13C-BEF404C3224B}"/>
            </a:ext>
          </a:extLst>
        </xdr:cNvPr>
        <xdr:cNvSpPr txBox="1"/>
      </xdr:nvSpPr>
      <xdr:spPr>
        <a:xfrm>
          <a:off x="152660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169653</xdr:rowOff>
    </xdr:from>
    <xdr:ext cx="405111" cy="259045"/>
    <xdr:sp macro="" textlink="">
      <xdr:nvSpPr>
        <xdr:cNvPr id="696" name="n_2mainValue【公民館】&#10;有形固定資産減価償却率">
          <a:extLst>
            <a:ext uri="{FF2B5EF4-FFF2-40B4-BE49-F238E27FC236}">
              <a16:creationId xmlns:a16="http://schemas.microsoft.com/office/drawing/2014/main" id="{8DC350C2-651A-4FD3-8DB2-62739EFA89F1}"/>
            </a:ext>
          </a:extLst>
        </xdr:cNvPr>
        <xdr:cNvSpPr txBox="1"/>
      </xdr:nvSpPr>
      <xdr:spPr>
        <a:xfrm>
          <a:off x="14389744" y="178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697" name="n_3mainValue【公民館】&#10;有形固定資産減価償却率">
          <a:extLst>
            <a:ext uri="{FF2B5EF4-FFF2-40B4-BE49-F238E27FC236}">
              <a16:creationId xmlns:a16="http://schemas.microsoft.com/office/drawing/2014/main" id="{8CF3156A-B319-4FBD-B685-8B36CAE3934C}"/>
            </a:ext>
          </a:extLst>
        </xdr:cNvPr>
        <xdr:cNvSpPr txBox="1"/>
      </xdr:nvSpPr>
      <xdr:spPr>
        <a:xfrm>
          <a:off x="13500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698" name="n_4mainValue【公民館】&#10;有形固定資産減価償却率">
          <a:extLst>
            <a:ext uri="{FF2B5EF4-FFF2-40B4-BE49-F238E27FC236}">
              <a16:creationId xmlns:a16="http://schemas.microsoft.com/office/drawing/2014/main" id="{11D0A482-AA70-4652-9B6D-0585356158FF}"/>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724C95E7-18EA-47BC-89BC-51250B50F5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724142ED-26A9-4D5A-86DD-E72B0507ED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D03A0708-E492-4646-80EB-9D108CFCA4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ACAC3F00-E92E-4C97-A27C-357685BB74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ED6E0F4E-178F-4A2C-8E32-270FBE2D91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5E8350E8-E495-4A26-B695-B12BAA8A25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29D3E77E-49A9-4821-AC5C-D05B71C170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62C4D2A2-175E-46BA-8171-4241796D9A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7E4D1CA-1B57-46DC-A0F9-5AD206BDE4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2525C812-1BE4-4A2A-99FC-EDE683D982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DE123BD4-5B11-4BCF-B051-7CAE9F9E879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14826994-3680-4D9E-BBC4-B336FB651CB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CA38010D-53F8-40B9-AF83-F8990887FE4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E638B75C-76C2-4689-909F-2457B5E533D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92F19A69-6841-4DE2-8A55-964A2DAEC4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B4179FDB-676D-44AD-8FF2-2CEB959FEF83}"/>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EF778237-0E42-4604-BA2D-0BF5AC2F90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EB0D336F-974D-48A7-B06D-60C76AFD2109}"/>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41E90123-1391-41C5-B64D-FDB08A5D4A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73626A2C-7ACB-494D-A0F6-E0559513F1B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F83730B3-9BFD-4781-9201-F678D908CA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E2D00B14-1B6A-4F7D-AA1B-2EAD722D1D3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A879FD18-8A45-44BD-8630-3BB820BE3A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5FBA9F9C-7C10-4870-A139-35DD42D199FE}"/>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9298EE76-FF5F-4C85-B5C1-C904497CFBA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9F0B721B-750C-434F-97ED-BB8712DD445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16B014FC-1267-4178-AD65-998160694641}"/>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28683E2B-1256-4850-92DF-505C0F27D7A7}"/>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24DE447B-4DEA-4512-92E2-8867ADB6DCD4}"/>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53443F78-6001-4536-A300-CA3D55702DFF}"/>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7D289CBA-6813-457E-B2BA-6BAB1DDE9C08}"/>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867EC23E-9CF5-4161-AB54-414A8E984574}"/>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76976396-1B5E-4C5A-BC34-761C6CEAF182}"/>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A143032A-E875-4A7C-ABDF-91023C9316A8}"/>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AD5CA8F-5AC7-4420-8E34-17731938BE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14AE7D9-3807-4814-A15C-16E9D3A892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9E7F5AC-D904-4729-9DFB-C4020FCE83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DF07970-C005-4FD5-9CE5-A3CFF389A0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BFB961A-5AC7-4C46-87FE-1F6AAA583F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29439</xdr:rowOff>
    </xdr:from>
    <xdr:to>
      <xdr:col>116</xdr:col>
      <xdr:colOff>114300</xdr:colOff>
      <xdr:row>108</xdr:row>
      <xdr:rowOff>131039</xdr:rowOff>
    </xdr:to>
    <xdr:sp macro="" textlink="">
      <xdr:nvSpPr>
        <xdr:cNvPr id="738" name="楕円 737">
          <a:extLst>
            <a:ext uri="{FF2B5EF4-FFF2-40B4-BE49-F238E27FC236}">
              <a16:creationId xmlns:a16="http://schemas.microsoft.com/office/drawing/2014/main" id="{1689D104-199D-4F63-A37F-97F1845BFB97}"/>
            </a:ext>
          </a:extLst>
        </xdr:cNvPr>
        <xdr:cNvSpPr/>
      </xdr:nvSpPr>
      <xdr:spPr>
        <a:xfrm>
          <a:off x="22110700" y="185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739" name="【公民館】&#10;一人当たり面積該当値テキスト">
          <a:extLst>
            <a:ext uri="{FF2B5EF4-FFF2-40B4-BE49-F238E27FC236}">
              <a16:creationId xmlns:a16="http://schemas.microsoft.com/office/drawing/2014/main" id="{D9173582-0CFE-48FF-A00D-09B8031A82E4}"/>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28905</xdr:rowOff>
    </xdr:from>
    <xdr:to>
      <xdr:col>112</xdr:col>
      <xdr:colOff>38100</xdr:colOff>
      <xdr:row>108</xdr:row>
      <xdr:rowOff>130505</xdr:rowOff>
    </xdr:to>
    <xdr:sp macro="" textlink="">
      <xdr:nvSpPr>
        <xdr:cNvPr id="740" name="楕円 739">
          <a:extLst>
            <a:ext uri="{FF2B5EF4-FFF2-40B4-BE49-F238E27FC236}">
              <a16:creationId xmlns:a16="http://schemas.microsoft.com/office/drawing/2014/main" id="{4D130E9C-A9B9-4177-8C21-FA19ACE91CFA}"/>
            </a:ext>
          </a:extLst>
        </xdr:cNvPr>
        <xdr:cNvSpPr/>
      </xdr:nvSpPr>
      <xdr:spPr>
        <a:xfrm>
          <a:off x="21272500" y="185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79705</xdr:rowOff>
    </xdr:from>
    <xdr:to>
      <xdr:col>116</xdr:col>
      <xdr:colOff>63500</xdr:colOff>
      <xdr:row>108</xdr:row>
      <xdr:rowOff>80239</xdr:rowOff>
    </xdr:to>
    <xdr:cxnSp macro="">
      <xdr:nvCxnSpPr>
        <xdr:cNvPr id="741" name="直線コネクタ 740">
          <a:extLst>
            <a:ext uri="{FF2B5EF4-FFF2-40B4-BE49-F238E27FC236}">
              <a16:creationId xmlns:a16="http://schemas.microsoft.com/office/drawing/2014/main" id="{3BE285FE-FD64-41C3-8E90-DD5146349D61}"/>
            </a:ext>
          </a:extLst>
        </xdr:cNvPr>
        <xdr:cNvCxnSpPr/>
      </xdr:nvCxnSpPr>
      <xdr:spPr>
        <a:xfrm>
          <a:off x="21323300" y="18596305"/>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29363</xdr:rowOff>
    </xdr:from>
    <xdr:to>
      <xdr:col>107</xdr:col>
      <xdr:colOff>101600</xdr:colOff>
      <xdr:row>108</xdr:row>
      <xdr:rowOff>130963</xdr:rowOff>
    </xdr:to>
    <xdr:sp macro="" textlink="">
      <xdr:nvSpPr>
        <xdr:cNvPr id="742" name="楕円 741">
          <a:extLst>
            <a:ext uri="{FF2B5EF4-FFF2-40B4-BE49-F238E27FC236}">
              <a16:creationId xmlns:a16="http://schemas.microsoft.com/office/drawing/2014/main" id="{C289F20A-29CD-4C24-89C7-2B55083806E5}"/>
            </a:ext>
          </a:extLst>
        </xdr:cNvPr>
        <xdr:cNvSpPr/>
      </xdr:nvSpPr>
      <xdr:spPr>
        <a:xfrm>
          <a:off x="20383500" y="185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79705</xdr:rowOff>
    </xdr:from>
    <xdr:to>
      <xdr:col>111</xdr:col>
      <xdr:colOff>177800</xdr:colOff>
      <xdr:row>108</xdr:row>
      <xdr:rowOff>80163</xdr:rowOff>
    </xdr:to>
    <xdr:cxnSp macro="">
      <xdr:nvCxnSpPr>
        <xdr:cNvPr id="743" name="直線コネクタ 742">
          <a:extLst>
            <a:ext uri="{FF2B5EF4-FFF2-40B4-BE49-F238E27FC236}">
              <a16:creationId xmlns:a16="http://schemas.microsoft.com/office/drawing/2014/main" id="{CF7C9FE5-0F2E-4155-BCE6-7518D1F0A18D}"/>
            </a:ext>
          </a:extLst>
        </xdr:cNvPr>
        <xdr:cNvCxnSpPr/>
      </xdr:nvCxnSpPr>
      <xdr:spPr>
        <a:xfrm flipV="1">
          <a:off x="20434300" y="185963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30048</xdr:rowOff>
    </xdr:from>
    <xdr:to>
      <xdr:col>102</xdr:col>
      <xdr:colOff>165100</xdr:colOff>
      <xdr:row>108</xdr:row>
      <xdr:rowOff>131648</xdr:rowOff>
    </xdr:to>
    <xdr:sp macro="" textlink="">
      <xdr:nvSpPr>
        <xdr:cNvPr id="744" name="楕円 743">
          <a:extLst>
            <a:ext uri="{FF2B5EF4-FFF2-40B4-BE49-F238E27FC236}">
              <a16:creationId xmlns:a16="http://schemas.microsoft.com/office/drawing/2014/main" id="{0B751468-B2C4-4D9C-80BB-8DB179E0E795}"/>
            </a:ext>
          </a:extLst>
        </xdr:cNvPr>
        <xdr:cNvSpPr/>
      </xdr:nvSpPr>
      <xdr:spPr>
        <a:xfrm>
          <a:off x="19494500" y="18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80163</xdr:rowOff>
    </xdr:from>
    <xdr:to>
      <xdr:col>107</xdr:col>
      <xdr:colOff>50800</xdr:colOff>
      <xdr:row>108</xdr:row>
      <xdr:rowOff>80848</xdr:rowOff>
    </xdr:to>
    <xdr:cxnSp macro="">
      <xdr:nvCxnSpPr>
        <xdr:cNvPr id="745" name="直線コネクタ 744">
          <a:extLst>
            <a:ext uri="{FF2B5EF4-FFF2-40B4-BE49-F238E27FC236}">
              <a16:creationId xmlns:a16="http://schemas.microsoft.com/office/drawing/2014/main" id="{90820814-29A3-4691-9E66-5F8618188CCD}"/>
            </a:ext>
          </a:extLst>
        </xdr:cNvPr>
        <xdr:cNvCxnSpPr/>
      </xdr:nvCxnSpPr>
      <xdr:spPr>
        <a:xfrm flipV="1">
          <a:off x="19545300" y="185967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31420</xdr:rowOff>
    </xdr:from>
    <xdr:to>
      <xdr:col>98</xdr:col>
      <xdr:colOff>38100</xdr:colOff>
      <xdr:row>108</xdr:row>
      <xdr:rowOff>133020</xdr:rowOff>
    </xdr:to>
    <xdr:sp macro="" textlink="">
      <xdr:nvSpPr>
        <xdr:cNvPr id="746" name="楕円 745">
          <a:extLst>
            <a:ext uri="{FF2B5EF4-FFF2-40B4-BE49-F238E27FC236}">
              <a16:creationId xmlns:a16="http://schemas.microsoft.com/office/drawing/2014/main" id="{D8C3150B-FE8B-46AC-9431-65AE32CCB271}"/>
            </a:ext>
          </a:extLst>
        </xdr:cNvPr>
        <xdr:cNvSpPr/>
      </xdr:nvSpPr>
      <xdr:spPr>
        <a:xfrm>
          <a:off x="18605500" y="185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80848</xdr:rowOff>
    </xdr:from>
    <xdr:to>
      <xdr:col>102</xdr:col>
      <xdr:colOff>114300</xdr:colOff>
      <xdr:row>108</xdr:row>
      <xdr:rowOff>82220</xdr:rowOff>
    </xdr:to>
    <xdr:cxnSp macro="">
      <xdr:nvCxnSpPr>
        <xdr:cNvPr id="747" name="直線コネクタ 746">
          <a:extLst>
            <a:ext uri="{FF2B5EF4-FFF2-40B4-BE49-F238E27FC236}">
              <a16:creationId xmlns:a16="http://schemas.microsoft.com/office/drawing/2014/main" id="{79E6F20D-BBC4-4410-A4A3-9196B4CEF9CB}"/>
            </a:ext>
          </a:extLst>
        </xdr:cNvPr>
        <xdr:cNvCxnSpPr/>
      </xdr:nvCxnSpPr>
      <xdr:spPr>
        <a:xfrm flipV="1">
          <a:off x="18656300" y="185974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7A3D5707-F9BE-4F78-AF4C-E1B405DE2982}"/>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40AE24E5-4C86-4C5B-A227-9018C3C09B2C}"/>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8AB5D3DF-CE79-432E-A73A-8CFDA3CABB4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0FB6969C-299B-49E5-AF0C-8DFF00FA185E}"/>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121632</xdr:rowOff>
    </xdr:from>
    <xdr:ext cx="469744" cy="259045"/>
    <xdr:sp macro="" textlink="">
      <xdr:nvSpPr>
        <xdr:cNvPr id="752" name="n_1mainValue【公民館】&#10;一人当たり面積">
          <a:extLst>
            <a:ext uri="{FF2B5EF4-FFF2-40B4-BE49-F238E27FC236}">
              <a16:creationId xmlns:a16="http://schemas.microsoft.com/office/drawing/2014/main" id="{1B5B547E-0FE6-4D9C-84C8-7345E60F7E03}"/>
            </a:ext>
          </a:extLst>
        </xdr:cNvPr>
        <xdr:cNvSpPr txBox="1"/>
      </xdr:nvSpPr>
      <xdr:spPr>
        <a:xfrm>
          <a:off x="21075727" y="18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122090</xdr:rowOff>
    </xdr:from>
    <xdr:ext cx="469744" cy="259045"/>
    <xdr:sp macro="" textlink="">
      <xdr:nvSpPr>
        <xdr:cNvPr id="753" name="n_2mainValue【公民館】&#10;一人当たり面積">
          <a:extLst>
            <a:ext uri="{FF2B5EF4-FFF2-40B4-BE49-F238E27FC236}">
              <a16:creationId xmlns:a16="http://schemas.microsoft.com/office/drawing/2014/main" id="{9FFD37CB-1910-42D1-BD78-CC13A647C6A9}"/>
            </a:ext>
          </a:extLst>
        </xdr:cNvPr>
        <xdr:cNvSpPr txBox="1"/>
      </xdr:nvSpPr>
      <xdr:spPr>
        <a:xfrm>
          <a:off x="20199427" y="186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122775</xdr:rowOff>
    </xdr:from>
    <xdr:ext cx="469744" cy="259045"/>
    <xdr:sp macro="" textlink="">
      <xdr:nvSpPr>
        <xdr:cNvPr id="754" name="n_3mainValue【公民館】&#10;一人当たり面積">
          <a:extLst>
            <a:ext uri="{FF2B5EF4-FFF2-40B4-BE49-F238E27FC236}">
              <a16:creationId xmlns:a16="http://schemas.microsoft.com/office/drawing/2014/main" id="{41FC15C3-D6BC-4C4B-A1F0-CA4B3E8C5894}"/>
            </a:ext>
          </a:extLst>
        </xdr:cNvPr>
        <xdr:cNvSpPr txBox="1"/>
      </xdr:nvSpPr>
      <xdr:spPr>
        <a:xfrm>
          <a:off x="19310427" y="18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124147</xdr:rowOff>
    </xdr:from>
    <xdr:ext cx="469744" cy="259045"/>
    <xdr:sp macro="" textlink="">
      <xdr:nvSpPr>
        <xdr:cNvPr id="755" name="n_4mainValue【公民館】&#10;一人当たり面積">
          <a:extLst>
            <a:ext uri="{FF2B5EF4-FFF2-40B4-BE49-F238E27FC236}">
              <a16:creationId xmlns:a16="http://schemas.microsoft.com/office/drawing/2014/main" id="{8C50C4B1-BC10-423E-B48C-722FA5E21461}"/>
            </a:ext>
          </a:extLst>
        </xdr:cNvPr>
        <xdr:cNvSpPr txBox="1"/>
      </xdr:nvSpPr>
      <xdr:spPr>
        <a:xfrm>
          <a:off x="18421427" y="186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8C422413-F270-4706-8A25-E42B308308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948BBA79-CE82-46DC-92CC-568FBE3715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B4BF2969-EAEE-4366-8009-3531077CCD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類似団体と比較して平均的に高い水準になっております。理由としまして当町全体の有形固定資産の老朽化が進んでおり、特に公営住宅・保育所の老朽化が進んでおります。</a:t>
          </a:r>
          <a:endParaRPr lang="ja-JP" altLang="ja-JP" sz="1400">
            <a:effectLst/>
          </a:endParaRPr>
        </a:p>
        <a:p>
          <a:r>
            <a:rPr lang="ja-JP" altLang="ja-JP" sz="1100">
              <a:solidFill>
                <a:schemeClr val="dk1"/>
              </a:solidFill>
              <a:effectLst/>
              <a:latin typeface="+mn-lt"/>
              <a:ea typeface="+mn-ea"/>
              <a:cs typeface="+mn-cs"/>
            </a:rPr>
            <a:t>今後は利用者のニーズにあった施設の管理運営と必要な補修を行っていきます。 </a:t>
          </a:r>
          <a:endParaRPr lang="ja-JP" altLang="ja-JP" sz="1400">
            <a:effectLst/>
          </a:endParaRPr>
        </a:p>
        <a:p>
          <a:r>
            <a:rPr lang="ja-JP" altLang="ja-JP" sz="1100">
              <a:solidFill>
                <a:schemeClr val="dk1"/>
              </a:solidFill>
              <a:effectLst/>
              <a:latin typeface="+mn-lt"/>
              <a:ea typeface="+mn-ea"/>
              <a:cs typeface="+mn-cs"/>
            </a:rPr>
            <a:t>また、老朽化の進んでいる施設の更新については、利用実態と将来の人口推移等を踏まえ、大規模改修や施設の規模縮小などを総合的に検討する。 </a:t>
          </a:r>
          <a:endParaRPr lang="ja-JP" altLang="ja-JP" sz="1400">
            <a:effectLst/>
          </a:endParaRPr>
        </a:p>
        <a:p>
          <a:r>
            <a:rPr lang="ja-JP" altLang="ja-JP" sz="1100">
              <a:solidFill>
                <a:schemeClr val="dk1"/>
              </a:solidFill>
              <a:effectLst/>
              <a:latin typeface="+mn-lt"/>
              <a:ea typeface="+mn-ea"/>
              <a:cs typeface="+mn-cs"/>
            </a:rPr>
            <a:t>公民館は令和元年度に大規模改修を行った。</a:t>
          </a:r>
          <a:endParaRPr lang="ja-JP" altLang="ja-JP" sz="1400">
            <a:effectLst/>
          </a:endParaRPr>
        </a:p>
        <a:p>
          <a:r>
            <a:rPr lang="ja-JP" altLang="ja-JP" sz="1100">
              <a:solidFill>
                <a:schemeClr val="dk1"/>
              </a:solidFill>
              <a:effectLst/>
              <a:latin typeface="+mn-lt"/>
              <a:ea typeface="+mn-ea"/>
              <a:cs typeface="+mn-cs"/>
            </a:rPr>
            <a:t>令和２年度に中学校校舎を解体した。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A69E30-4F3C-4E10-89E1-2570EFE5F5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7E0E04-36EC-4B4E-8E96-B05AB83B32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EA1D6A-5495-43C0-B3C6-7BAD2A8E0B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F01B44-F962-41EF-B611-F1CFF5CA26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20B8B9-7C2D-4C0C-8E73-673B3C64D3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DBECD1-0079-4CFE-B1F1-850FC0A866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660364-DD58-42DB-BB51-C9C52BB761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43E88D-F79E-400C-B193-D8F24CD346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7967C7-950F-41D0-9E4C-7E0E06DDFB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7FEC42-382F-4A94-9F07-394159656B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
3,614
362.55
5,954,260
5,673,077
248,153
3,226,389
5,164,465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EED7B3-8AA8-4A62-9BA4-9A840C1E3F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C32DFE-3025-4AB0-A58C-98B6634BB6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280CCA-CCB7-4A18-BF21-0057791F14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3FEFA8-F3B9-45A8-8D7F-C029B55370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B5EA41-8DBA-4070-88A2-42BCB13EFB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2D5E3B9-F033-4176-8DFD-BAFFA75BFF6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53095D-D9D2-41A2-BB6D-9D40FA78A2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198075-E00A-4663-B6D5-5A05A79A29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1F7222-EE37-47C6-9E77-6518CBAED9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D283F4-CC61-470E-A9C3-E4F50B63E9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2CA47D-C918-4079-B51B-522691557E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D90985-84E1-49E0-BCC3-4DAB603E0C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B0BA57-44A9-4976-BF98-17C4BF4AAA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F96354-B46C-4E5D-A2D6-9F15318351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242676-D17B-4333-A011-C35ECD5F84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7EE5BE-8F05-46BE-9214-D78488C196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A3747B-182D-457D-903A-64A9BFF064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72C347-AE6E-4C58-93D8-63ADFDB580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668F51-B2A2-4B0F-9E41-CEE325D5EF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68ECE5-8146-49AB-AB1E-47C5A4EA73B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9E6844-FC05-47FD-9427-D3AFE20DF7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9B5B7F-80DE-4355-9A81-6928E6E567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ECD318-D623-4953-BA70-3DA158C89C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9B6ED1-4DB1-45F5-94E7-D5A33ABA7B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D697D2-A93A-4BA7-87F8-FAE3E7A369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9A8B56-66A3-4995-AFC8-B6F5092020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A2300D-EAE6-4944-9905-BDDC6F2761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963A3B-2AB5-42F1-AC85-C12909A2DE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6C862F-73B7-4189-B7E1-20163364C4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77D105-9FC6-40D3-B489-8F3EC921FD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2F2B66-DA7B-49AF-AD5D-F6B92B3D5C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A97075-E9C7-46A6-874C-B7A18739CF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3B9094E-CF79-4B93-AFC6-22696A2A8F7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0FBFE2C-551B-49FD-BD80-CBD63C64559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623DC1-71FF-4B3A-ACC5-58B4A743EA8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93928A5-E3C3-4475-9373-5EAF84A842B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70EC6DB-FCE1-49F9-8F7B-CE2F90F36DE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2DEF4D5-63D3-4177-A4DB-A0DA0202BFA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D9B5C49-04E8-4B08-8BA4-6087E4E627E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7211141-C9C4-45EF-9EB9-427897E2CC3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8A1CC48-AFCD-4B2C-BD9A-A705C4F89D6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92B9A52-6570-4CE5-93A1-1E7E41208FFD}"/>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B2E1CAC-60E0-44CA-8E96-F0F8931F7E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A782EF0-A25E-4330-BDA3-28EA4647955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5EDAA156-7DBA-4B76-8344-FBE8D81C2378}"/>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8C5FF3F-818B-4872-976A-00AEE8E8468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5F741EE-FE0E-4E10-A3AD-4CA527F704BD}"/>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E5BDC3AF-9037-4F0B-90BE-2DD099BB04E1}"/>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6678FD2-B849-4A60-8FC8-05CB42BB5572}"/>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E47F7EA8-4A86-494D-BDE2-F55B0875974B}"/>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2A465618-B53A-4732-8FC1-5F0BAAA167C3}"/>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2719BEC9-2278-4953-946D-9716AAE0116B}"/>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1A9B1D2B-0CB4-4979-B6D3-8A81E12E6754}"/>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06EA1640-63B7-464B-8E32-9807089F39E1}"/>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91F8E86A-8C5A-49C7-86CA-BC68BD93E965}"/>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642626C-DBE2-44ED-9113-9039F00727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39AEAB6-743B-43E5-8340-C9025FC762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2C1BD0-6E41-4218-A6E0-B814A83F2F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9F3E4F-F189-4843-8F52-429408C4FC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2B73FC-2B40-4999-B3FD-1B34F612FE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81280</xdr:rowOff>
    </xdr:from>
    <xdr:to>
      <xdr:col>24</xdr:col>
      <xdr:colOff>114300</xdr:colOff>
      <xdr:row>39</xdr:row>
      <xdr:rowOff>11430</xdr:rowOff>
    </xdr:to>
    <xdr:sp macro="" textlink="">
      <xdr:nvSpPr>
        <xdr:cNvPr id="72" name="楕円 71">
          <a:extLst>
            <a:ext uri="{FF2B5EF4-FFF2-40B4-BE49-F238E27FC236}">
              <a16:creationId xmlns:a16="http://schemas.microsoft.com/office/drawing/2014/main" id="{D743574F-1739-4C14-BBAC-CD3C3ABFB593}"/>
            </a:ext>
          </a:extLst>
        </xdr:cNvPr>
        <xdr:cNvSpPr/>
      </xdr:nvSpPr>
      <xdr:spPr>
        <a:xfrm>
          <a:off x="4584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59707</xdr:rowOff>
    </xdr:from>
    <xdr:ext cx="405111" cy="259045"/>
    <xdr:sp macro="" textlink="">
      <xdr:nvSpPr>
        <xdr:cNvPr id="73" name="【図書館】&#10;有形固定資産減価償却率該当値テキスト">
          <a:extLst>
            <a:ext uri="{FF2B5EF4-FFF2-40B4-BE49-F238E27FC236}">
              <a16:creationId xmlns:a16="http://schemas.microsoft.com/office/drawing/2014/main" id="{3733ED65-217C-47F4-AC1D-B21018950DAE}"/>
            </a:ext>
          </a:extLst>
        </xdr:cNvPr>
        <xdr:cNvSpPr txBox="1"/>
      </xdr:nvSpPr>
      <xdr:spPr>
        <a:xfrm>
          <a:off x="4673600"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54610</xdr:rowOff>
    </xdr:from>
    <xdr:to>
      <xdr:col>20</xdr:col>
      <xdr:colOff>38100</xdr:colOff>
      <xdr:row>38</xdr:row>
      <xdr:rowOff>156210</xdr:rowOff>
    </xdr:to>
    <xdr:sp macro="" textlink="">
      <xdr:nvSpPr>
        <xdr:cNvPr id="74" name="楕円 73">
          <a:extLst>
            <a:ext uri="{FF2B5EF4-FFF2-40B4-BE49-F238E27FC236}">
              <a16:creationId xmlns:a16="http://schemas.microsoft.com/office/drawing/2014/main" id="{F22957C6-469E-48DF-99AC-975F5A7AEF40}"/>
            </a:ext>
          </a:extLst>
        </xdr:cNvPr>
        <xdr:cNvSpPr/>
      </xdr:nvSpPr>
      <xdr:spPr>
        <a:xfrm>
          <a:off x="3746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105410</xdr:rowOff>
    </xdr:from>
    <xdr:to>
      <xdr:col>24</xdr:col>
      <xdr:colOff>63500</xdr:colOff>
      <xdr:row>38</xdr:row>
      <xdr:rowOff>132080</xdr:rowOff>
    </xdr:to>
    <xdr:cxnSp macro="">
      <xdr:nvCxnSpPr>
        <xdr:cNvPr id="75" name="直線コネクタ 74">
          <a:extLst>
            <a:ext uri="{FF2B5EF4-FFF2-40B4-BE49-F238E27FC236}">
              <a16:creationId xmlns:a16="http://schemas.microsoft.com/office/drawing/2014/main" id="{F3901F9B-B185-433F-8D1B-3D62137AB37F}"/>
            </a:ext>
          </a:extLst>
        </xdr:cNvPr>
        <xdr:cNvCxnSpPr/>
      </xdr:nvCxnSpPr>
      <xdr:spPr>
        <a:xfrm>
          <a:off x="3797300" y="6620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6" name="楕円 75">
          <a:extLst>
            <a:ext uri="{FF2B5EF4-FFF2-40B4-BE49-F238E27FC236}">
              <a16:creationId xmlns:a16="http://schemas.microsoft.com/office/drawing/2014/main" id="{96D2B1D4-097A-4B1F-8C05-81BBF7243C2A}"/>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105410</xdr:rowOff>
    </xdr:to>
    <xdr:cxnSp macro="">
      <xdr:nvCxnSpPr>
        <xdr:cNvPr id="77" name="直線コネクタ 76">
          <a:extLst>
            <a:ext uri="{FF2B5EF4-FFF2-40B4-BE49-F238E27FC236}">
              <a16:creationId xmlns:a16="http://schemas.microsoft.com/office/drawing/2014/main" id="{C65C00A8-C3C8-48FD-8260-2B56355AAFAD}"/>
            </a:ext>
          </a:extLst>
        </xdr:cNvPr>
        <xdr:cNvCxnSpPr/>
      </xdr:nvCxnSpPr>
      <xdr:spPr>
        <a:xfrm>
          <a:off x="2908300" y="65951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8" name="楕円 77">
          <a:extLst>
            <a:ext uri="{FF2B5EF4-FFF2-40B4-BE49-F238E27FC236}">
              <a16:creationId xmlns:a16="http://schemas.microsoft.com/office/drawing/2014/main" id="{E942CFB1-A01F-4926-BDA0-6052311C70AF}"/>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80010</xdr:rowOff>
    </xdr:to>
    <xdr:cxnSp macro="">
      <xdr:nvCxnSpPr>
        <xdr:cNvPr id="79" name="直線コネクタ 78">
          <a:extLst>
            <a:ext uri="{FF2B5EF4-FFF2-40B4-BE49-F238E27FC236}">
              <a16:creationId xmlns:a16="http://schemas.microsoft.com/office/drawing/2014/main" id="{2C0C7748-0D39-4A9F-B455-325BB929B298}"/>
            </a:ext>
          </a:extLst>
        </xdr:cNvPr>
        <xdr:cNvCxnSpPr/>
      </xdr:nvCxnSpPr>
      <xdr:spPr>
        <a:xfrm>
          <a:off x="2019300" y="6568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0" name="楕円 79">
          <a:extLst>
            <a:ext uri="{FF2B5EF4-FFF2-40B4-BE49-F238E27FC236}">
              <a16:creationId xmlns:a16="http://schemas.microsoft.com/office/drawing/2014/main" id="{83C8ADD8-6E75-479D-9C71-BCB864B7DA24}"/>
            </a:ext>
          </a:extLst>
        </xdr:cNvPr>
        <xdr:cNvSpPr/>
      </xdr:nvSpPr>
      <xdr:spPr>
        <a:xfrm>
          <a:off x="1079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53340</xdr:rowOff>
    </xdr:to>
    <xdr:cxnSp macro="">
      <xdr:nvCxnSpPr>
        <xdr:cNvPr id="81" name="直線コネクタ 80">
          <a:extLst>
            <a:ext uri="{FF2B5EF4-FFF2-40B4-BE49-F238E27FC236}">
              <a16:creationId xmlns:a16="http://schemas.microsoft.com/office/drawing/2014/main" id="{19EDA7AA-80B0-4B61-A314-1B1E126BE4AC}"/>
            </a:ext>
          </a:extLst>
        </xdr:cNvPr>
        <xdr:cNvCxnSpPr/>
      </xdr:nvCxnSpPr>
      <xdr:spPr>
        <a:xfrm>
          <a:off x="1130300" y="6541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A1FC3016-2769-4C53-9A9E-580E5A3E1C6B}"/>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4D5389D4-5D9A-4E43-9D8A-44B3761E83D1}"/>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555B58CE-E778-4287-B2DF-1BDE6D783AB6}"/>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A581EB45-D9D1-4969-B136-D1463706E5FD}"/>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147337</xdr:rowOff>
    </xdr:from>
    <xdr:ext cx="405111" cy="259045"/>
    <xdr:sp macro="" textlink="">
      <xdr:nvSpPr>
        <xdr:cNvPr id="86" name="n_1mainValue【図書館】&#10;有形固定資産減価償却率">
          <a:extLst>
            <a:ext uri="{FF2B5EF4-FFF2-40B4-BE49-F238E27FC236}">
              <a16:creationId xmlns:a16="http://schemas.microsoft.com/office/drawing/2014/main" id="{7F0D68E4-A9FB-4E42-8B70-FAAF146B21E8}"/>
            </a:ext>
          </a:extLst>
        </xdr:cNvPr>
        <xdr:cNvSpPr txBox="1"/>
      </xdr:nvSpPr>
      <xdr:spPr>
        <a:xfrm>
          <a:off x="35820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7" name="n_2mainValue【図書館】&#10;有形固定資産減価償却率">
          <a:extLst>
            <a:ext uri="{FF2B5EF4-FFF2-40B4-BE49-F238E27FC236}">
              <a16:creationId xmlns:a16="http://schemas.microsoft.com/office/drawing/2014/main" id="{CAC3BF7B-149C-4ACE-8CD5-0AB624E5E0FE}"/>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8" name="n_3mainValue【図書館】&#10;有形固定資産減価償却率">
          <a:extLst>
            <a:ext uri="{FF2B5EF4-FFF2-40B4-BE49-F238E27FC236}">
              <a16:creationId xmlns:a16="http://schemas.microsoft.com/office/drawing/2014/main" id="{051D109E-2599-4E20-B3EF-F7448E641FB8}"/>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9" name="n_4mainValue【図書館】&#10;有形固定資産減価償却率">
          <a:extLst>
            <a:ext uri="{FF2B5EF4-FFF2-40B4-BE49-F238E27FC236}">
              <a16:creationId xmlns:a16="http://schemas.microsoft.com/office/drawing/2014/main" id="{6A49A4B3-DFB6-448A-AEFF-8329EA2C69AD}"/>
            </a:ext>
          </a:extLst>
        </xdr:cNvPr>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F7F489A-4DC9-4CEB-91F0-F48D684123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09F7471-04FA-4B89-A4A6-A8B51D6C9B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3577B96D-95AC-4476-9354-5F75509FDF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B90D4E7E-58B9-4D68-A88A-6A068C5AC54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E43C752A-105C-4795-8533-0ECD5D9400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B9B56840-E703-471A-A7E9-54FEB42E9B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74EBF7BC-2DA7-4895-9EFE-31D60EDC02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61AD9A5-0360-484F-AF7C-9CB5CB7CD3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AD642AB9-F546-4865-835B-055FBF72FD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3F3BCD41-13BF-40E1-AB00-863D50778B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AB79ADAB-0A89-4514-BF5E-D1AFA006D3F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94C76F1F-0859-4546-94DD-12C0487DEAE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78F3BC26-0C40-47C7-8054-7AAD4A52AC6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ACA75C60-EB6C-4805-AFAC-4BBC466A144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A4404E86-3AE2-4614-91F1-AB8B9D4449A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52945DB8-1937-42CB-A37E-25CA1EB55A8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7F52F777-2E0F-4877-9186-A332E706DF9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7E0918BF-471A-4A3B-93C3-EA8EF28F4BC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B3DC694-C4D3-46EA-9762-B80C5B8924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76AF063E-6289-417E-AFFF-E0A9D2751D7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C55D5D0C-BD24-4422-812A-0D89941A04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96EE0D63-F814-4300-8912-4EEA79E8A6F6}"/>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D6B1220D-E237-4C65-974E-98FC0F5D634B}"/>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96678F65-C765-4AEA-B7DE-9B46A81556D7}"/>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2406974C-42D2-4A25-BFA6-82C2AEEB05FD}"/>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9DD5AC7A-8496-4428-8DC4-467C25B13020}"/>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a:extLst>
            <a:ext uri="{FF2B5EF4-FFF2-40B4-BE49-F238E27FC236}">
              <a16:creationId xmlns:a16="http://schemas.microsoft.com/office/drawing/2014/main" id="{F9929386-2B46-433A-9C28-43C100356667}"/>
            </a:ext>
          </a:extLst>
        </xdr:cNvPr>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3FE73E86-A372-4D8E-B0EF-10BC30B699D7}"/>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0C8928D9-A728-4E28-80FB-C41CF09D001E}"/>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F7E5D0C7-7D42-44B3-9BE5-8836DCC87EDF}"/>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A298F11C-1E19-45C2-BF28-431DABFE9CBA}"/>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2EC41F10-C48D-4EAF-9BA7-E0F5587D45D1}"/>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4CB38B5-2E73-4E21-AC1D-AAF3406FCC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2877AC-E2EA-4C46-A20C-EFAB4FCAFC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7025CBE-7513-47E5-8D3C-4938583DB9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8A21987-61FF-445C-AA21-53E062BD8D2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99C0175-89BC-40EC-AB60-FFCA616FDE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123698</xdr:rowOff>
    </xdr:from>
    <xdr:to>
      <xdr:col>55</xdr:col>
      <xdr:colOff>50800</xdr:colOff>
      <xdr:row>38</xdr:row>
      <xdr:rowOff>53848</xdr:rowOff>
    </xdr:to>
    <xdr:sp macro="" textlink="">
      <xdr:nvSpPr>
        <xdr:cNvPr id="127" name="楕円 126">
          <a:extLst>
            <a:ext uri="{FF2B5EF4-FFF2-40B4-BE49-F238E27FC236}">
              <a16:creationId xmlns:a16="http://schemas.microsoft.com/office/drawing/2014/main" id="{8F190F13-0140-42D3-8691-1BA625C50151}"/>
            </a:ext>
          </a:extLst>
        </xdr:cNvPr>
        <xdr:cNvSpPr/>
      </xdr:nvSpPr>
      <xdr:spPr>
        <a:xfrm>
          <a:off x="10426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146575</xdr:rowOff>
    </xdr:from>
    <xdr:ext cx="469744" cy="259045"/>
    <xdr:sp macro="" textlink="">
      <xdr:nvSpPr>
        <xdr:cNvPr id="128" name="【図書館】&#10;一人当たり面積該当値テキスト">
          <a:extLst>
            <a:ext uri="{FF2B5EF4-FFF2-40B4-BE49-F238E27FC236}">
              <a16:creationId xmlns:a16="http://schemas.microsoft.com/office/drawing/2014/main" id="{A1AF759A-6DE9-44E7-B8EA-FA8015D35D63}"/>
            </a:ext>
          </a:extLst>
        </xdr:cNvPr>
        <xdr:cNvSpPr txBox="1"/>
      </xdr:nvSpPr>
      <xdr:spPr>
        <a:xfrm>
          <a:off x="105156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135128</xdr:rowOff>
    </xdr:from>
    <xdr:to>
      <xdr:col>50</xdr:col>
      <xdr:colOff>165100</xdr:colOff>
      <xdr:row>38</xdr:row>
      <xdr:rowOff>65278</xdr:rowOff>
    </xdr:to>
    <xdr:sp macro="" textlink="">
      <xdr:nvSpPr>
        <xdr:cNvPr id="129" name="楕円 128">
          <a:extLst>
            <a:ext uri="{FF2B5EF4-FFF2-40B4-BE49-F238E27FC236}">
              <a16:creationId xmlns:a16="http://schemas.microsoft.com/office/drawing/2014/main" id="{DA140859-97FB-4289-932C-A02CA11BFC1E}"/>
            </a:ext>
          </a:extLst>
        </xdr:cNvPr>
        <xdr:cNvSpPr/>
      </xdr:nvSpPr>
      <xdr:spPr>
        <a:xfrm>
          <a:off x="9588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xdr:rowOff>
    </xdr:from>
    <xdr:to>
      <xdr:col>55</xdr:col>
      <xdr:colOff>0</xdr:colOff>
      <xdr:row>38</xdr:row>
      <xdr:rowOff>14478</xdr:rowOff>
    </xdr:to>
    <xdr:cxnSp macro="">
      <xdr:nvCxnSpPr>
        <xdr:cNvPr id="130" name="直線コネクタ 129">
          <a:extLst>
            <a:ext uri="{FF2B5EF4-FFF2-40B4-BE49-F238E27FC236}">
              <a16:creationId xmlns:a16="http://schemas.microsoft.com/office/drawing/2014/main" id="{5B9E2CFE-E7F3-4BE0-8C59-0B9B4A5E7312}"/>
            </a:ext>
          </a:extLst>
        </xdr:cNvPr>
        <xdr:cNvCxnSpPr/>
      </xdr:nvCxnSpPr>
      <xdr:spPr>
        <a:xfrm flipV="1">
          <a:off x="9639300" y="65181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31" name="楕円 130">
          <a:extLst>
            <a:ext uri="{FF2B5EF4-FFF2-40B4-BE49-F238E27FC236}">
              <a16:creationId xmlns:a16="http://schemas.microsoft.com/office/drawing/2014/main" id="{906C57BF-E338-44C9-8CC4-0A55980092D3}"/>
            </a:ext>
          </a:extLst>
        </xdr:cNvPr>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xdr:rowOff>
    </xdr:from>
    <xdr:to>
      <xdr:col>50</xdr:col>
      <xdr:colOff>114300</xdr:colOff>
      <xdr:row>38</xdr:row>
      <xdr:rowOff>19050</xdr:rowOff>
    </xdr:to>
    <xdr:cxnSp macro="">
      <xdr:nvCxnSpPr>
        <xdr:cNvPr id="132" name="直線コネクタ 131">
          <a:extLst>
            <a:ext uri="{FF2B5EF4-FFF2-40B4-BE49-F238E27FC236}">
              <a16:creationId xmlns:a16="http://schemas.microsoft.com/office/drawing/2014/main" id="{96A0F7C6-70A2-49FA-AF81-846EDC78F4CA}"/>
            </a:ext>
          </a:extLst>
        </xdr:cNvPr>
        <xdr:cNvCxnSpPr/>
      </xdr:nvCxnSpPr>
      <xdr:spPr>
        <a:xfrm flipV="1">
          <a:off x="8750300" y="65295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146558</xdr:rowOff>
    </xdr:from>
    <xdr:to>
      <xdr:col>41</xdr:col>
      <xdr:colOff>101600</xdr:colOff>
      <xdr:row>38</xdr:row>
      <xdr:rowOff>76708</xdr:rowOff>
    </xdr:to>
    <xdr:sp macro="" textlink="">
      <xdr:nvSpPr>
        <xdr:cNvPr id="133" name="楕円 132">
          <a:extLst>
            <a:ext uri="{FF2B5EF4-FFF2-40B4-BE49-F238E27FC236}">
              <a16:creationId xmlns:a16="http://schemas.microsoft.com/office/drawing/2014/main" id="{7A62C4F9-034D-4FF4-A4DE-35884A521E77}"/>
            </a:ext>
          </a:extLst>
        </xdr:cNvPr>
        <xdr:cNvSpPr/>
      </xdr:nvSpPr>
      <xdr:spPr>
        <a:xfrm>
          <a:off x="7810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19050</xdr:rowOff>
    </xdr:from>
    <xdr:to>
      <xdr:col>45</xdr:col>
      <xdr:colOff>177800</xdr:colOff>
      <xdr:row>38</xdr:row>
      <xdr:rowOff>25908</xdr:rowOff>
    </xdr:to>
    <xdr:cxnSp macro="">
      <xdr:nvCxnSpPr>
        <xdr:cNvPr id="134" name="直線コネクタ 133">
          <a:extLst>
            <a:ext uri="{FF2B5EF4-FFF2-40B4-BE49-F238E27FC236}">
              <a16:creationId xmlns:a16="http://schemas.microsoft.com/office/drawing/2014/main" id="{13BFCA4B-29EF-40AB-BCAE-3C7F06C46268}"/>
            </a:ext>
          </a:extLst>
        </xdr:cNvPr>
        <xdr:cNvCxnSpPr/>
      </xdr:nvCxnSpPr>
      <xdr:spPr>
        <a:xfrm flipV="1">
          <a:off x="7861300" y="65341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157988</xdr:rowOff>
    </xdr:from>
    <xdr:to>
      <xdr:col>36</xdr:col>
      <xdr:colOff>165100</xdr:colOff>
      <xdr:row>38</xdr:row>
      <xdr:rowOff>88138</xdr:rowOff>
    </xdr:to>
    <xdr:sp macro="" textlink="">
      <xdr:nvSpPr>
        <xdr:cNvPr id="135" name="楕円 134">
          <a:extLst>
            <a:ext uri="{FF2B5EF4-FFF2-40B4-BE49-F238E27FC236}">
              <a16:creationId xmlns:a16="http://schemas.microsoft.com/office/drawing/2014/main" id="{95DD9C68-AF67-4A99-8D9C-297B80DE663C}"/>
            </a:ext>
          </a:extLst>
        </xdr:cNvPr>
        <xdr:cNvSpPr/>
      </xdr:nvSpPr>
      <xdr:spPr>
        <a:xfrm>
          <a:off x="6921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25908</xdr:rowOff>
    </xdr:from>
    <xdr:to>
      <xdr:col>41</xdr:col>
      <xdr:colOff>50800</xdr:colOff>
      <xdr:row>38</xdr:row>
      <xdr:rowOff>37338</xdr:rowOff>
    </xdr:to>
    <xdr:cxnSp macro="">
      <xdr:nvCxnSpPr>
        <xdr:cNvPr id="136" name="直線コネクタ 135">
          <a:extLst>
            <a:ext uri="{FF2B5EF4-FFF2-40B4-BE49-F238E27FC236}">
              <a16:creationId xmlns:a16="http://schemas.microsoft.com/office/drawing/2014/main" id="{A9CA34F4-74DB-4891-8AEB-03EFC8393C9C}"/>
            </a:ext>
          </a:extLst>
        </xdr:cNvPr>
        <xdr:cNvCxnSpPr/>
      </xdr:nvCxnSpPr>
      <xdr:spPr>
        <a:xfrm flipV="1">
          <a:off x="6972300" y="65410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a:extLst>
            <a:ext uri="{FF2B5EF4-FFF2-40B4-BE49-F238E27FC236}">
              <a16:creationId xmlns:a16="http://schemas.microsoft.com/office/drawing/2014/main" id="{ABF56E91-5D74-47C8-9131-5D1B11679984}"/>
            </a:ext>
          </a:extLst>
        </xdr:cNvPr>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a:extLst>
            <a:ext uri="{FF2B5EF4-FFF2-40B4-BE49-F238E27FC236}">
              <a16:creationId xmlns:a16="http://schemas.microsoft.com/office/drawing/2014/main" id="{75B05175-FC52-4DAB-8009-F86B6C687D5F}"/>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a:extLst>
            <a:ext uri="{FF2B5EF4-FFF2-40B4-BE49-F238E27FC236}">
              <a16:creationId xmlns:a16="http://schemas.microsoft.com/office/drawing/2014/main" id="{5378D419-EC38-4B9F-88D1-24B99D2CBF8E}"/>
            </a:ext>
          </a:extLst>
        </xdr:cNvPr>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a:extLst>
            <a:ext uri="{FF2B5EF4-FFF2-40B4-BE49-F238E27FC236}">
              <a16:creationId xmlns:a16="http://schemas.microsoft.com/office/drawing/2014/main" id="{03B7B036-248E-467C-A818-B1A52BC8CEBB}"/>
            </a:ext>
          </a:extLst>
        </xdr:cNvPr>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81805</xdr:rowOff>
    </xdr:from>
    <xdr:ext cx="469744" cy="259045"/>
    <xdr:sp macro="" textlink="">
      <xdr:nvSpPr>
        <xdr:cNvPr id="141" name="n_1mainValue【図書館】&#10;一人当たり面積">
          <a:extLst>
            <a:ext uri="{FF2B5EF4-FFF2-40B4-BE49-F238E27FC236}">
              <a16:creationId xmlns:a16="http://schemas.microsoft.com/office/drawing/2014/main" id="{30B252B2-A077-4F62-ACAA-EA06E1D1B783}"/>
            </a:ext>
          </a:extLst>
        </xdr:cNvPr>
        <xdr:cNvSpPr txBox="1"/>
      </xdr:nvSpPr>
      <xdr:spPr>
        <a:xfrm>
          <a:off x="9391727"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42" name="n_2mainValue【図書館】&#10;一人当たり面積">
          <a:extLst>
            <a:ext uri="{FF2B5EF4-FFF2-40B4-BE49-F238E27FC236}">
              <a16:creationId xmlns:a16="http://schemas.microsoft.com/office/drawing/2014/main" id="{CB080057-A618-41D2-8FFF-244CD221E3A5}"/>
            </a:ext>
          </a:extLst>
        </xdr:cNvPr>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93235</xdr:rowOff>
    </xdr:from>
    <xdr:ext cx="469744" cy="259045"/>
    <xdr:sp macro="" textlink="">
      <xdr:nvSpPr>
        <xdr:cNvPr id="143" name="n_3mainValue【図書館】&#10;一人当たり面積">
          <a:extLst>
            <a:ext uri="{FF2B5EF4-FFF2-40B4-BE49-F238E27FC236}">
              <a16:creationId xmlns:a16="http://schemas.microsoft.com/office/drawing/2014/main" id="{46CB4655-3D81-4C09-9BCF-7122E3468B3D}"/>
            </a:ext>
          </a:extLst>
        </xdr:cNvPr>
        <xdr:cNvSpPr txBox="1"/>
      </xdr:nvSpPr>
      <xdr:spPr>
        <a:xfrm>
          <a:off x="7626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104665</xdr:rowOff>
    </xdr:from>
    <xdr:ext cx="469744" cy="259045"/>
    <xdr:sp macro="" textlink="">
      <xdr:nvSpPr>
        <xdr:cNvPr id="144" name="n_4mainValue【図書館】&#10;一人当たり面積">
          <a:extLst>
            <a:ext uri="{FF2B5EF4-FFF2-40B4-BE49-F238E27FC236}">
              <a16:creationId xmlns:a16="http://schemas.microsoft.com/office/drawing/2014/main" id="{D51F2323-BC41-482B-99A5-F0DF113F2771}"/>
            </a:ext>
          </a:extLst>
        </xdr:cNvPr>
        <xdr:cNvSpPr txBox="1"/>
      </xdr:nvSpPr>
      <xdr:spPr>
        <a:xfrm>
          <a:off x="6737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F09E1951-DD75-452B-87D5-ED3FB5E627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74A8393E-252E-4371-9D05-691E4265F0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3A98FDAD-3A06-4161-ACE8-E856F5655A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D73AC206-1956-4360-8007-7EBBAADF03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CE8234F7-0DFE-4219-BF37-7FE1DEBB2A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F1F9651E-49DE-47F5-A7BC-49DD12110D2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737BABAD-ED48-4753-A725-497D22038B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DCA0F262-A69E-4164-ACB8-6FA54B25A8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AF007038-52E1-4A59-A349-7363EA937D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CC043C52-677A-4D1F-9408-B01294C228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BE3707D9-A904-4B5D-A12A-1AA0D38398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FEC081B5-EEB9-4B92-BDEC-1AAB9A0C169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A6542EFA-8CE3-420D-8647-2D8D47B90F9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95957D22-91F8-48A1-8D4A-997C2E4999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92851FEB-AC8D-41AE-9FE3-A5E2A085DEC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22D37CF-0B0B-4C73-87BC-D7B83F04CFE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B0B7B1F6-C63A-46CE-A532-B15FD7F922D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F02E01C-230D-4609-BC24-098B9E93E1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148D0138-F868-48D8-868A-5F42FC7350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A9BFED4-D973-41E8-95CF-F8317EF4830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DABA2B58-CDA1-4D58-A898-0A2ACBE0A83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50032E7-41AB-4B2B-962D-FF6C1BCFFB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BEC29EF7-DD7E-498E-9CC0-D5C2431849A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2FBC13F-5F9E-4679-B21B-9ADA9B3411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4AA979A1-1462-447D-A5CB-CA2EB91928CB}"/>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19A5E2B-6210-4345-AD24-46AEABF8B75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AE19026E-A659-4327-A0DB-354C20DB23D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DE9CB445-E6FA-433C-944F-8CE55955D941}"/>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82B15908-8AFF-4975-9B65-5660F5ABCB8C}"/>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40827379-B782-4C89-92B3-A9E39A87D88F}"/>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C0891C7F-E740-408A-A61D-739FF53D553F}"/>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EC74DBF6-1EF5-46C6-97BE-833A74902B07}"/>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A528F87F-A8C9-48E0-98AB-E153CE0B8E65}"/>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CDDE0392-C361-4C77-AFBA-307BD486A956}"/>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40C0E71E-E262-4FED-A62B-8E74289EC19A}"/>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F1CCB1E-5718-44DD-8A43-577CA6F3FF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4C163C6-F8B9-4BB8-BD62-8FBF928AFD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AC92E91-B2B2-4DE3-9A30-9BAEDAD7B7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1A9E0EA-3812-488E-96A9-1CEA4473FB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4700EE3-57C1-4819-9198-58CA233D01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85" name="楕円 184">
          <a:extLst>
            <a:ext uri="{FF2B5EF4-FFF2-40B4-BE49-F238E27FC236}">
              <a16:creationId xmlns:a16="http://schemas.microsoft.com/office/drawing/2014/main" id="{AC193242-4E94-45ED-A39F-32792380691C}"/>
            </a:ext>
          </a:extLst>
        </xdr:cNvPr>
        <xdr:cNvSpPr/>
      </xdr:nvSpPr>
      <xdr:spPr>
        <a:xfrm>
          <a:off x="4584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128287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6E7ECA17-AA6E-4AB1-8F5F-BA00F8CE4CC1}"/>
            </a:ext>
          </a:extLst>
        </xdr:cNvPr>
        <xdr:cNvSpPr txBox="1"/>
      </xdr:nvSpPr>
      <xdr:spPr>
        <a:xfrm>
          <a:off x="4673600" y="1058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87" name="楕円 186">
          <a:extLst>
            <a:ext uri="{FF2B5EF4-FFF2-40B4-BE49-F238E27FC236}">
              <a16:creationId xmlns:a16="http://schemas.microsoft.com/office/drawing/2014/main" id="{0FA54E52-CEDF-4D40-8121-8B6ACA29FF30}"/>
            </a:ext>
          </a:extLst>
        </xdr:cNvPr>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156210</xdr:rowOff>
    </xdr:to>
    <xdr:cxnSp macro="">
      <xdr:nvCxnSpPr>
        <xdr:cNvPr id="188" name="直線コネクタ 187">
          <a:extLst>
            <a:ext uri="{FF2B5EF4-FFF2-40B4-BE49-F238E27FC236}">
              <a16:creationId xmlns:a16="http://schemas.microsoft.com/office/drawing/2014/main" id="{EA629150-AC8E-4EB1-BF5A-1B26BBAD8D7F}"/>
            </a:ext>
          </a:extLst>
        </xdr:cNvPr>
        <xdr:cNvCxnSpPr/>
      </xdr:nvCxnSpPr>
      <xdr:spPr>
        <a:xfrm>
          <a:off x="3797300" y="107670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89" name="楕円 188">
          <a:extLst>
            <a:ext uri="{FF2B5EF4-FFF2-40B4-BE49-F238E27FC236}">
              <a16:creationId xmlns:a16="http://schemas.microsoft.com/office/drawing/2014/main" id="{249E2FBC-11FB-4726-8291-074F179972D5}"/>
            </a:ext>
          </a:extLst>
        </xdr:cNvPr>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144780</xdr:rowOff>
    </xdr:to>
    <xdr:cxnSp macro="">
      <xdr:nvCxnSpPr>
        <xdr:cNvPr id="190" name="直線コネクタ 189">
          <a:extLst>
            <a:ext uri="{FF2B5EF4-FFF2-40B4-BE49-F238E27FC236}">
              <a16:creationId xmlns:a16="http://schemas.microsoft.com/office/drawing/2014/main" id="{73B5E75A-DEEB-4FC1-87EE-5711270F6A0E}"/>
            </a:ext>
          </a:extLst>
        </xdr:cNvPr>
        <xdr:cNvCxnSpPr/>
      </xdr:nvCxnSpPr>
      <xdr:spPr>
        <a:xfrm flipV="1">
          <a:off x="2908300" y="1076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1" name="楕円 190">
          <a:extLst>
            <a:ext uri="{FF2B5EF4-FFF2-40B4-BE49-F238E27FC236}">
              <a16:creationId xmlns:a16="http://schemas.microsoft.com/office/drawing/2014/main" id="{1DE3D972-15FB-4677-AAED-F1D194545F32}"/>
            </a:ext>
          </a:extLst>
        </xdr:cNvPr>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144780</xdr:rowOff>
    </xdr:to>
    <xdr:cxnSp macro="">
      <xdr:nvCxnSpPr>
        <xdr:cNvPr id="192" name="直線コネクタ 191">
          <a:extLst>
            <a:ext uri="{FF2B5EF4-FFF2-40B4-BE49-F238E27FC236}">
              <a16:creationId xmlns:a16="http://schemas.microsoft.com/office/drawing/2014/main" id="{CDC45EB1-6ECD-4A69-980B-FD8B2CE21EB3}"/>
            </a:ext>
          </a:extLst>
        </xdr:cNvPr>
        <xdr:cNvCxnSpPr/>
      </xdr:nvCxnSpPr>
      <xdr:spPr>
        <a:xfrm>
          <a:off x="2019300" y="10755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48260</xdr:rowOff>
    </xdr:from>
    <xdr:to>
      <xdr:col>6</xdr:col>
      <xdr:colOff>38100</xdr:colOff>
      <xdr:row>62</xdr:row>
      <xdr:rowOff>149860</xdr:rowOff>
    </xdr:to>
    <xdr:sp macro="" textlink="">
      <xdr:nvSpPr>
        <xdr:cNvPr id="193" name="楕円 192">
          <a:extLst>
            <a:ext uri="{FF2B5EF4-FFF2-40B4-BE49-F238E27FC236}">
              <a16:creationId xmlns:a16="http://schemas.microsoft.com/office/drawing/2014/main" id="{49BB1EFC-C2D2-4BD4-AD6C-91FEE1ADFAE3}"/>
            </a:ext>
          </a:extLst>
        </xdr:cNvPr>
        <xdr:cNvSpPr/>
      </xdr:nvSpPr>
      <xdr:spPr>
        <a:xfrm>
          <a:off x="107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99060</xdr:rowOff>
    </xdr:from>
    <xdr:to>
      <xdr:col>10</xdr:col>
      <xdr:colOff>114300</xdr:colOff>
      <xdr:row>62</xdr:row>
      <xdr:rowOff>125730</xdr:rowOff>
    </xdr:to>
    <xdr:cxnSp macro="">
      <xdr:nvCxnSpPr>
        <xdr:cNvPr id="194" name="直線コネクタ 193">
          <a:extLst>
            <a:ext uri="{FF2B5EF4-FFF2-40B4-BE49-F238E27FC236}">
              <a16:creationId xmlns:a16="http://schemas.microsoft.com/office/drawing/2014/main" id="{10D4A42D-1067-4E3C-B694-BC2FB97E382D}"/>
            </a:ext>
          </a:extLst>
        </xdr:cNvPr>
        <xdr:cNvCxnSpPr/>
      </xdr:nvCxnSpPr>
      <xdr:spPr>
        <a:xfrm>
          <a:off x="1130300" y="10728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3C09FFAD-E190-41CE-82E1-F65D23E9B98C}"/>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a:extLst>
            <a:ext uri="{FF2B5EF4-FFF2-40B4-BE49-F238E27FC236}">
              <a16:creationId xmlns:a16="http://schemas.microsoft.com/office/drawing/2014/main" id="{F2D5003C-1A02-4403-A002-773BF77DF983}"/>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a:extLst>
            <a:ext uri="{FF2B5EF4-FFF2-40B4-BE49-F238E27FC236}">
              <a16:creationId xmlns:a16="http://schemas.microsoft.com/office/drawing/2014/main" id="{F2F7553F-D37E-4456-B7A0-6CAEFC739A04}"/>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a:extLst>
            <a:ext uri="{FF2B5EF4-FFF2-40B4-BE49-F238E27FC236}">
              <a16:creationId xmlns:a16="http://schemas.microsoft.com/office/drawing/2014/main" id="{6F295A3D-6B24-40B1-AF3E-026CA05BFDB6}"/>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199" name="n_1mainValue【体育館・プール】&#10;有形固定資産減価償却率">
          <a:extLst>
            <a:ext uri="{FF2B5EF4-FFF2-40B4-BE49-F238E27FC236}">
              <a16:creationId xmlns:a16="http://schemas.microsoft.com/office/drawing/2014/main" id="{DFEDCE45-A2F9-43BE-879E-DC93D55C94E2}"/>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0" name="n_2mainValue【体育館・プール】&#10;有形固定資産減価償却率">
          <a:extLst>
            <a:ext uri="{FF2B5EF4-FFF2-40B4-BE49-F238E27FC236}">
              <a16:creationId xmlns:a16="http://schemas.microsoft.com/office/drawing/2014/main" id="{81B797B9-4705-48F5-82B3-AC1C08382AC4}"/>
            </a:ext>
          </a:extLst>
        </xdr:cNvPr>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1" name="n_3mainValue【体育館・プール】&#10;有形固定資産減価償却率">
          <a:extLst>
            <a:ext uri="{FF2B5EF4-FFF2-40B4-BE49-F238E27FC236}">
              <a16:creationId xmlns:a16="http://schemas.microsoft.com/office/drawing/2014/main" id="{1DBC2426-E0A5-4D3C-976C-394D48E9CC19}"/>
            </a:ext>
          </a:extLst>
        </xdr:cNvPr>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140987</xdr:rowOff>
    </xdr:from>
    <xdr:ext cx="405111" cy="259045"/>
    <xdr:sp macro="" textlink="">
      <xdr:nvSpPr>
        <xdr:cNvPr id="202" name="n_4mainValue【体育館・プール】&#10;有形固定資産減価償却率">
          <a:extLst>
            <a:ext uri="{FF2B5EF4-FFF2-40B4-BE49-F238E27FC236}">
              <a16:creationId xmlns:a16="http://schemas.microsoft.com/office/drawing/2014/main" id="{4EBF9FD6-FA06-4E32-B286-921C6F4FAB46}"/>
            </a:ext>
          </a:extLst>
        </xdr:cNvPr>
        <xdr:cNvSpPr txBox="1"/>
      </xdr:nvSpPr>
      <xdr:spPr>
        <a:xfrm>
          <a:off x="927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E98F1D1A-6532-4FBD-9DD3-9F7F0F4772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8B81378-7D95-4E8D-B70B-5AD6898E9A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EF2BBB8-4F9C-4A7E-B4F4-86B438E1CC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82737B5-E985-486D-B743-649E156FDA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5D408B0F-22C1-422E-8CAA-1C622D8B41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8D7C536E-17F2-4A58-A4DC-3E5A497595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1A24D7E7-FFEE-45B9-BF4D-FE7964FC6A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9B1650C-6940-4F33-A1DB-22B908B18B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C8BC71CE-7E27-4BEA-8BF6-87426DBB7E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4B1A27D-34A5-4C10-9B01-9DA26EA82F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4BB56B17-B91D-46C9-B752-D7D5C0BB9F6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4E3D3785-A4E9-4B27-8806-6762CE3EB0A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4F14A2A1-0500-4034-864F-DD9DC6FFED9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D6BE0C5F-C1AD-4398-8B65-A235B0C4715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B0FD0BFB-C10C-43CE-B66D-7BE4E10BFC2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3C641DC1-98BD-4552-A077-0574E6905FD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71442BF8-553C-480F-847F-7B054B4748C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EB238342-9F78-4FE7-832A-BD78D19D1AC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FC045705-0F94-44E7-B259-67AE463386F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EC4A538F-FAB7-483A-B6F5-AE39229FE64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62A78941-4397-44B5-9AB3-F31E3AF55D6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326BD364-7C5F-46DF-B35B-9E4CD768735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52348AC-71B5-4F1D-811E-19EF330EF72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3529478B-D854-4E5A-BD4F-D6D0A4963D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43F0AF1-F6D3-4466-B59B-58E0C58EF3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67E46D22-B0B9-4764-B62D-62245544C992}"/>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46A45ECE-0CA1-409E-B932-AE159E2588B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4904DD20-4CB2-4527-9C2B-A49411A631DD}"/>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FB9EA84D-5D26-456A-8B0E-6D58944020EB}"/>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3AF94531-F733-42A8-89B5-03F7A237B732}"/>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a:extLst>
            <a:ext uri="{FF2B5EF4-FFF2-40B4-BE49-F238E27FC236}">
              <a16:creationId xmlns:a16="http://schemas.microsoft.com/office/drawing/2014/main" id="{9CE48DB0-28A7-4F0C-A8B7-E5BF72A8E2C3}"/>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86AC9F87-D5AE-469A-A9BD-09AB3305DC29}"/>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9DC5FA67-6805-4169-83D4-D4C67AC6AB13}"/>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CCB85282-F972-4592-A2E1-381357A27C53}"/>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F05DABD6-1E92-4502-9BB0-7BD42AC3F864}"/>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03191F07-ACB9-4397-A4BC-BBB0846DF6CD}"/>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3253BE2-576F-4C51-ACC2-EDCD57D2AB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52F02E9-CBC7-4181-96EA-2795197CC3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46C760A-C3EA-452C-A5BC-7CBD433604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9F16DE5-C488-45DB-BD40-087AD57A63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CC5025-B411-4DF5-9878-E02BC9039B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57295</xdr:rowOff>
    </xdr:from>
    <xdr:to>
      <xdr:col>55</xdr:col>
      <xdr:colOff>50800</xdr:colOff>
      <xdr:row>62</xdr:row>
      <xdr:rowOff>158895</xdr:rowOff>
    </xdr:to>
    <xdr:sp macro="" textlink="">
      <xdr:nvSpPr>
        <xdr:cNvPr id="244" name="楕円 243">
          <a:extLst>
            <a:ext uri="{FF2B5EF4-FFF2-40B4-BE49-F238E27FC236}">
              <a16:creationId xmlns:a16="http://schemas.microsoft.com/office/drawing/2014/main" id="{31B45250-FD0D-437E-A515-DADB1A03B4DE}"/>
            </a:ext>
          </a:extLst>
        </xdr:cNvPr>
        <xdr:cNvSpPr/>
      </xdr:nvSpPr>
      <xdr:spPr>
        <a:xfrm>
          <a:off x="10426700" y="106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80172</xdr:rowOff>
    </xdr:from>
    <xdr:ext cx="469744" cy="259045"/>
    <xdr:sp macro="" textlink="">
      <xdr:nvSpPr>
        <xdr:cNvPr id="245" name="【体育館・プール】&#10;一人当たり面積該当値テキスト">
          <a:extLst>
            <a:ext uri="{FF2B5EF4-FFF2-40B4-BE49-F238E27FC236}">
              <a16:creationId xmlns:a16="http://schemas.microsoft.com/office/drawing/2014/main" id="{7DBA1391-B13C-4173-B91A-1C2AE8633259}"/>
            </a:ext>
          </a:extLst>
        </xdr:cNvPr>
        <xdr:cNvSpPr txBox="1"/>
      </xdr:nvSpPr>
      <xdr:spPr>
        <a:xfrm>
          <a:off x="10515600" y="105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64153</xdr:rowOff>
    </xdr:from>
    <xdr:to>
      <xdr:col>50</xdr:col>
      <xdr:colOff>165100</xdr:colOff>
      <xdr:row>62</xdr:row>
      <xdr:rowOff>165753</xdr:rowOff>
    </xdr:to>
    <xdr:sp macro="" textlink="">
      <xdr:nvSpPr>
        <xdr:cNvPr id="246" name="楕円 245">
          <a:extLst>
            <a:ext uri="{FF2B5EF4-FFF2-40B4-BE49-F238E27FC236}">
              <a16:creationId xmlns:a16="http://schemas.microsoft.com/office/drawing/2014/main" id="{C4316CAF-22C8-4960-93B1-06E516592812}"/>
            </a:ext>
          </a:extLst>
        </xdr:cNvPr>
        <xdr:cNvSpPr/>
      </xdr:nvSpPr>
      <xdr:spPr>
        <a:xfrm>
          <a:off x="9588500" y="106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108095</xdr:rowOff>
    </xdr:from>
    <xdr:to>
      <xdr:col>55</xdr:col>
      <xdr:colOff>0</xdr:colOff>
      <xdr:row>62</xdr:row>
      <xdr:rowOff>114953</xdr:rowOff>
    </xdr:to>
    <xdr:cxnSp macro="">
      <xdr:nvCxnSpPr>
        <xdr:cNvPr id="247" name="直線コネクタ 246">
          <a:extLst>
            <a:ext uri="{FF2B5EF4-FFF2-40B4-BE49-F238E27FC236}">
              <a16:creationId xmlns:a16="http://schemas.microsoft.com/office/drawing/2014/main" id="{8385B4DD-EF51-47DC-BB84-061887FE9B60}"/>
            </a:ext>
          </a:extLst>
        </xdr:cNvPr>
        <xdr:cNvCxnSpPr/>
      </xdr:nvCxnSpPr>
      <xdr:spPr>
        <a:xfrm flipV="1">
          <a:off x="9639300" y="1073799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66112</xdr:rowOff>
    </xdr:from>
    <xdr:to>
      <xdr:col>46</xdr:col>
      <xdr:colOff>38100</xdr:colOff>
      <xdr:row>62</xdr:row>
      <xdr:rowOff>167712</xdr:rowOff>
    </xdr:to>
    <xdr:sp macro="" textlink="">
      <xdr:nvSpPr>
        <xdr:cNvPr id="248" name="楕円 247">
          <a:extLst>
            <a:ext uri="{FF2B5EF4-FFF2-40B4-BE49-F238E27FC236}">
              <a16:creationId xmlns:a16="http://schemas.microsoft.com/office/drawing/2014/main" id="{F2545548-DF82-498A-982D-F9FDAD8276E9}"/>
            </a:ext>
          </a:extLst>
        </xdr:cNvPr>
        <xdr:cNvSpPr/>
      </xdr:nvSpPr>
      <xdr:spPr>
        <a:xfrm>
          <a:off x="8699500" y="106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114953</xdr:rowOff>
    </xdr:from>
    <xdr:to>
      <xdr:col>50</xdr:col>
      <xdr:colOff>114300</xdr:colOff>
      <xdr:row>62</xdr:row>
      <xdr:rowOff>116912</xdr:rowOff>
    </xdr:to>
    <xdr:cxnSp macro="">
      <xdr:nvCxnSpPr>
        <xdr:cNvPr id="249" name="直線コネクタ 248">
          <a:extLst>
            <a:ext uri="{FF2B5EF4-FFF2-40B4-BE49-F238E27FC236}">
              <a16:creationId xmlns:a16="http://schemas.microsoft.com/office/drawing/2014/main" id="{ED271898-7755-4223-B62A-5565FC165503}"/>
            </a:ext>
          </a:extLst>
        </xdr:cNvPr>
        <xdr:cNvCxnSpPr/>
      </xdr:nvCxnSpPr>
      <xdr:spPr>
        <a:xfrm flipV="1">
          <a:off x="8750300" y="1074485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69705</xdr:rowOff>
    </xdr:from>
    <xdr:to>
      <xdr:col>41</xdr:col>
      <xdr:colOff>101600</xdr:colOff>
      <xdr:row>62</xdr:row>
      <xdr:rowOff>171305</xdr:rowOff>
    </xdr:to>
    <xdr:sp macro="" textlink="">
      <xdr:nvSpPr>
        <xdr:cNvPr id="250" name="楕円 249">
          <a:extLst>
            <a:ext uri="{FF2B5EF4-FFF2-40B4-BE49-F238E27FC236}">
              <a16:creationId xmlns:a16="http://schemas.microsoft.com/office/drawing/2014/main" id="{2D48079B-19D5-4FDE-A7AC-B9A96AFE6AF2}"/>
            </a:ext>
          </a:extLst>
        </xdr:cNvPr>
        <xdr:cNvSpPr/>
      </xdr:nvSpPr>
      <xdr:spPr>
        <a:xfrm>
          <a:off x="7810500" y="106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116912</xdr:rowOff>
    </xdr:from>
    <xdr:to>
      <xdr:col>45</xdr:col>
      <xdr:colOff>177800</xdr:colOff>
      <xdr:row>62</xdr:row>
      <xdr:rowOff>120505</xdr:rowOff>
    </xdr:to>
    <xdr:cxnSp macro="">
      <xdr:nvCxnSpPr>
        <xdr:cNvPr id="251" name="直線コネクタ 250">
          <a:extLst>
            <a:ext uri="{FF2B5EF4-FFF2-40B4-BE49-F238E27FC236}">
              <a16:creationId xmlns:a16="http://schemas.microsoft.com/office/drawing/2014/main" id="{039C6D07-E3F4-47A9-856A-66C2CF1FA1BE}"/>
            </a:ext>
          </a:extLst>
        </xdr:cNvPr>
        <xdr:cNvCxnSpPr/>
      </xdr:nvCxnSpPr>
      <xdr:spPr>
        <a:xfrm flipV="1">
          <a:off x="7861300" y="1074681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76236</xdr:rowOff>
    </xdr:from>
    <xdr:to>
      <xdr:col>36</xdr:col>
      <xdr:colOff>165100</xdr:colOff>
      <xdr:row>63</xdr:row>
      <xdr:rowOff>6386</xdr:rowOff>
    </xdr:to>
    <xdr:sp macro="" textlink="">
      <xdr:nvSpPr>
        <xdr:cNvPr id="252" name="楕円 251">
          <a:extLst>
            <a:ext uri="{FF2B5EF4-FFF2-40B4-BE49-F238E27FC236}">
              <a16:creationId xmlns:a16="http://schemas.microsoft.com/office/drawing/2014/main" id="{8869A6F3-E150-45AE-8E57-38FCA342658E}"/>
            </a:ext>
          </a:extLst>
        </xdr:cNvPr>
        <xdr:cNvSpPr/>
      </xdr:nvSpPr>
      <xdr:spPr>
        <a:xfrm>
          <a:off x="6921500" y="107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120505</xdr:rowOff>
    </xdr:from>
    <xdr:to>
      <xdr:col>41</xdr:col>
      <xdr:colOff>50800</xdr:colOff>
      <xdr:row>62</xdr:row>
      <xdr:rowOff>127036</xdr:rowOff>
    </xdr:to>
    <xdr:cxnSp macro="">
      <xdr:nvCxnSpPr>
        <xdr:cNvPr id="253" name="直線コネクタ 252">
          <a:extLst>
            <a:ext uri="{FF2B5EF4-FFF2-40B4-BE49-F238E27FC236}">
              <a16:creationId xmlns:a16="http://schemas.microsoft.com/office/drawing/2014/main" id="{3AE9C806-D7CD-4280-A582-BDAA34FC374C}"/>
            </a:ext>
          </a:extLst>
        </xdr:cNvPr>
        <xdr:cNvCxnSpPr/>
      </xdr:nvCxnSpPr>
      <xdr:spPr>
        <a:xfrm flipV="1">
          <a:off x="6972300" y="107504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a:extLst>
            <a:ext uri="{FF2B5EF4-FFF2-40B4-BE49-F238E27FC236}">
              <a16:creationId xmlns:a16="http://schemas.microsoft.com/office/drawing/2014/main" id="{8A52866A-0B28-434E-A058-9AC16D4A7581}"/>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a:extLst>
            <a:ext uri="{FF2B5EF4-FFF2-40B4-BE49-F238E27FC236}">
              <a16:creationId xmlns:a16="http://schemas.microsoft.com/office/drawing/2014/main" id="{2D922081-ED4E-45BA-910A-054E69309AFD}"/>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56" name="n_3aveValue【体育館・プール】&#10;一人当たり面積">
          <a:extLst>
            <a:ext uri="{FF2B5EF4-FFF2-40B4-BE49-F238E27FC236}">
              <a16:creationId xmlns:a16="http://schemas.microsoft.com/office/drawing/2014/main" id="{C302C5A3-096D-4BF4-A0C7-D807321389D9}"/>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a:extLst>
            <a:ext uri="{FF2B5EF4-FFF2-40B4-BE49-F238E27FC236}">
              <a16:creationId xmlns:a16="http://schemas.microsoft.com/office/drawing/2014/main" id="{71ECA5D5-B0FE-4F59-9898-69BCF39C9164}"/>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10830</xdr:rowOff>
    </xdr:from>
    <xdr:ext cx="469744" cy="259045"/>
    <xdr:sp macro="" textlink="">
      <xdr:nvSpPr>
        <xdr:cNvPr id="258" name="n_1mainValue【体育館・プール】&#10;一人当たり面積">
          <a:extLst>
            <a:ext uri="{FF2B5EF4-FFF2-40B4-BE49-F238E27FC236}">
              <a16:creationId xmlns:a16="http://schemas.microsoft.com/office/drawing/2014/main" id="{B4723BF2-D1AC-44C5-B67A-546412E3FD61}"/>
            </a:ext>
          </a:extLst>
        </xdr:cNvPr>
        <xdr:cNvSpPr txBox="1"/>
      </xdr:nvSpPr>
      <xdr:spPr>
        <a:xfrm>
          <a:off x="9391727" y="1046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12789</xdr:rowOff>
    </xdr:from>
    <xdr:ext cx="469744" cy="259045"/>
    <xdr:sp macro="" textlink="">
      <xdr:nvSpPr>
        <xdr:cNvPr id="259" name="n_2mainValue【体育館・プール】&#10;一人当たり面積">
          <a:extLst>
            <a:ext uri="{FF2B5EF4-FFF2-40B4-BE49-F238E27FC236}">
              <a16:creationId xmlns:a16="http://schemas.microsoft.com/office/drawing/2014/main" id="{9CE70F68-FD75-4F48-8380-C57247284D73}"/>
            </a:ext>
          </a:extLst>
        </xdr:cNvPr>
        <xdr:cNvSpPr txBox="1"/>
      </xdr:nvSpPr>
      <xdr:spPr>
        <a:xfrm>
          <a:off x="8515427" y="104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16382</xdr:rowOff>
    </xdr:from>
    <xdr:ext cx="469744" cy="259045"/>
    <xdr:sp macro="" textlink="">
      <xdr:nvSpPr>
        <xdr:cNvPr id="260" name="n_3mainValue【体育館・プール】&#10;一人当たり面積">
          <a:extLst>
            <a:ext uri="{FF2B5EF4-FFF2-40B4-BE49-F238E27FC236}">
              <a16:creationId xmlns:a16="http://schemas.microsoft.com/office/drawing/2014/main" id="{5D06C95C-8483-4476-BDAF-7D41AABB25A4}"/>
            </a:ext>
          </a:extLst>
        </xdr:cNvPr>
        <xdr:cNvSpPr txBox="1"/>
      </xdr:nvSpPr>
      <xdr:spPr>
        <a:xfrm>
          <a:off x="76264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22913</xdr:rowOff>
    </xdr:from>
    <xdr:ext cx="469744" cy="259045"/>
    <xdr:sp macro="" textlink="">
      <xdr:nvSpPr>
        <xdr:cNvPr id="261" name="n_4mainValue【体育館・プール】&#10;一人当たり面積">
          <a:extLst>
            <a:ext uri="{FF2B5EF4-FFF2-40B4-BE49-F238E27FC236}">
              <a16:creationId xmlns:a16="http://schemas.microsoft.com/office/drawing/2014/main" id="{84F05E84-805C-4BFC-B6D5-E08E059F58B3}"/>
            </a:ext>
          </a:extLst>
        </xdr:cNvPr>
        <xdr:cNvSpPr txBox="1"/>
      </xdr:nvSpPr>
      <xdr:spPr>
        <a:xfrm>
          <a:off x="6737427" y="104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98A8E52-E2B6-4765-B98F-5DA22A8569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F775670-329D-4F84-854E-7D9C5F7031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077B75B-EE12-4166-B5B2-E232220C05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C48E39B-8719-4099-BC9C-3ED2F976DD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747DF14-2875-47E0-BC20-2F9665C79E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701B53F-A9EF-4420-A3A9-E14E55CD2A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479DDE6-E9E2-4E11-96B1-B47DC4AFA0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5DE2E30-11DA-4125-8296-638B82BA49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7DD6834-2556-4263-9260-DC27FA501A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4C41751-CD8E-432F-9CFD-CD77E073D3F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388B856-544F-4696-A442-5F192944B1B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6696D02-5F63-4ACC-B772-A6437A7A85F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705DEAEE-C8A8-478E-8054-D4CEEE1C29B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02E8A9F-7A97-4E3D-B6A7-BDBE942BFD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9504D65-BF20-4E30-825E-B5DBD152C75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C8EE2F0-5997-4FB4-9507-9BB9F88E004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9E1A151-25A7-4489-9D67-EED0BB27869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38F63F9-380A-4FA1-B8FB-722A9A02927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DF1FD2F-AA77-44B9-A7E4-4B394CC239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84B2DA7-EF58-4C68-B891-3FD03DDFA9C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DB14E1D8-0417-4878-9982-EE4F2B1BF1B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5417678-0ACD-47F1-953B-8A3B70FE467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BBC513B-780C-4BFC-9E24-C80793D49C3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2528A93-6EDC-4E49-B5C2-8EE5B4D638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513C379D-A58B-465F-AEE3-EC3DACD77E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DAAC19E-2F66-4772-A134-8A4CD7D32F4A}"/>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10B415E0-D769-4DC9-AD92-80D3F0E9BB0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8BDF37D-6394-4A52-A219-FBD9B6922F0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E1F5C49F-4914-40F5-8793-69BD873A4DC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AEEA22E9-EADF-4DAE-9796-6FFC1993A62A}"/>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B5EF7325-04CA-45BD-AF8B-B64C0081F386}"/>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AC4D0195-6F5A-415D-B89B-961C4C5A5ECE}"/>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34958C27-0D76-4674-BCB7-1FA564BE3EB3}"/>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E3F5E2A0-7447-4923-BD1B-ED9BB2CC71D1}"/>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32239A77-619F-4F42-93BB-0B0E4CDF7BA5}"/>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FB51BD6E-C589-4708-A930-CA3052041392}"/>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B4B01E0-BD13-4FFA-9DD7-25726BC0A06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11D46A-4069-4146-9574-EF96C9751A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557337C-EBDE-4C5C-B39B-F2FB231814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47A694F-EBD7-49CB-B2C0-0290185E7C6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6628F72-410C-4C5F-896D-C07A1354E8B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3" name="楕円 302">
          <a:extLst>
            <a:ext uri="{FF2B5EF4-FFF2-40B4-BE49-F238E27FC236}">
              <a16:creationId xmlns:a16="http://schemas.microsoft.com/office/drawing/2014/main" id="{5668DD29-D439-4B90-A6F6-C341B8845246}"/>
            </a:ext>
          </a:extLst>
        </xdr:cNvPr>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ED622872-0A11-4AF4-973B-1942D8458487}"/>
            </a:ext>
          </a:extLst>
        </xdr:cNvPr>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11793</xdr:rowOff>
    </xdr:from>
    <xdr:to>
      <xdr:col>20</xdr:col>
      <xdr:colOff>38100</xdr:colOff>
      <xdr:row>83</xdr:row>
      <xdr:rowOff>113393</xdr:rowOff>
    </xdr:to>
    <xdr:sp macro="" textlink="">
      <xdr:nvSpPr>
        <xdr:cNvPr id="305" name="楕円 304">
          <a:extLst>
            <a:ext uri="{FF2B5EF4-FFF2-40B4-BE49-F238E27FC236}">
              <a16:creationId xmlns:a16="http://schemas.microsoft.com/office/drawing/2014/main" id="{4099A570-5AD0-46BD-B1CF-3346279E8C1A}"/>
            </a:ext>
          </a:extLst>
        </xdr:cNvPr>
        <xdr:cNvSpPr/>
      </xdr:nvSpPr>
      <xdr:spPr>
        <a:xfrm>
          <a:off x="3746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62593</xdr:rowOff>
    </xdr:from>
    <xdr:to>
      <xdr:col>24</xdr:col>
      <xdr:colOff>63500</xdr:colOff>
      <xdr:row>83</xdr:row>
      <xdr:rowOff>95250</xdr:rowOff>
    </xdr:to>
    <xdr:cxnSp macro="">
      <xdr:nvCxnSpPr>
        <xdr:cNvPr id="306" name="直線コネクタ 305">
          <a:extLst>
            <a:ext uri="{FF2B5EF4-FFF2-40B4-BE49-F238E27FC236}">
              <a16:creationId xmlns:a16="http://schemas.microsoft.com/office/drawing/2014/main" id="{DD9D7033-0B08-4C22-9E6B-5AD33BACB702}"/>
            </a:ext>
          </a:extLst>
        </xdr:cNvPr>
        <xdr:cNvCxnSpPr/>
      </xdr:nvCxnSpPr>
      <xdr:spPr>
        <a:xfrm>
          <a:off x="3797300" y="1429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150586</xdr:rowOff>
    </xdr:from>
    <xdr:to>
      <xdr:col>15</xdr:col>
      <xdr:colOff>101600</xdr:colOff>
      <xdr:row>83</xdr:row>
      <xdr:rowOff>80736</xdr:rowOff>
    </xdr:to>
    <xdr:sp macro="" textlink="">
      <xdr:nvSpPr>
        <xdr:cNvPr id="307" name="楕円 306">
          <a:extLst>
            <a:ext uri="{FF2B5EF4-FFF2-40B4-BE49-F238E27FC236}">
              <a16:creationId xmlns:a16="http://schemas.microsoft.com/office/drawing/2014/main" id="{7175284C-A446-40A5-90A1-5121569F8A39}"/>
            </a:ext>
          </a:extLst>
        </xdr:cNvPr>
        <xdr:cNvSpPr/>
      </xdr:nvSpPr>
      <xdr:spPr>
        <a:xfrm>
          <a:off x="2857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29936</xdr:rowOff>
    </xdr:from>
    <xdr:to>
      <xdr:col>19</xdr:col>
      <xdr:colOff>177800</xdr:colOff>
      <xdr:row>83</xdr:row>
      <xdr:rowOff>62593</xdr:rowOff>
    </xdr:to>
    <xdr:cxnSp macro="">
      <xdr:nvCxnSpPr>
        <xdr:cNvPr id="308" name="直線コネクタ 307">
          <a:extLst>
            <a:ext uri="{FF2B5EF4-FFF2-40B4-BE49-F238E27FC236}">
              <a16:creationId xmlns:a16="http://schemas.microsoft.com/office/drawing/2014/main" id="{E1AF9310-B123-46B7-8546-7C1DA7F96F01}"/>
            </a:ext>
          </a:extLst>
        </xdr:cNvPr>
        <xdr:cNvCxnSpPr/>
      </xdr:nvCxnSpPr>
      <xdr:spPr>
        <a:xfrm>
          <a:off x="2908300" y="1426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117929</xdr:rowOff>
    </xdr:from>
    <xdr:to>
      <xdr:col>10</xdr:col>
      <xdr:colOff>165100</xdr:colOff>
      <xdr:row>83</xdr:row>
      <xdr:rowOff>48079</xdr:rowOff>
    </xdr:to>
    <xdr:sp macro="" textlink="">
      <xdr:nvSpPr>
        <xdr:cNvPr id="309" name="楕円 308">
          <a:extLst>
            <a:ext uri="{FF2B5EF4-FFF2-40B4-BE49-F238E27FC236}">
              <a16:creationId xmlns:a16="http://schemas.microsoft.com/office/drawing/2014/main" id="{FF701A91-A8CC-4810-A980-990C06DB981C}"/>
            </a:ext>
          </a:extLst>
        </xdr:cNvPr>
        <xdr:cNvSpPr/>
      </xdr:nvSpPr>
      <xdr:spPr>
        <a:xfrm>
          <a:off x="196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168729</xdr:rowOff>
    </xdr:from>
    <xdr:to>
      <xdr:col>15</xdr:col>
      <xdr:colOff>50800</xdr:colOff>
      <xdr:row>83</xdr:row>
      <xdr:rowOff>29936</xdr:rowOff>
    </xdr:to>
    <xdr:cxnSp macro="">
      <xdr:nvCxnSpPr>
        <xdr:cNvPr id="310" name="直線コネクタ 309">
          <a:extLst>
            <a:ext uri="{FF2B5EF4-FFF2-40B4-BE49-F238E27FC236}">
              <a16:creationId xmlns:a16="http://schemas.microsoft.com/office/drawing/2014/main" id="{0B94A482-F5AC-49A5-A761-70B5C6D61BF2}"/>
            </a:ext>
          </a:extLst>
        </xdr:cNvPr>
        <xdr:cNvCxnSpPr/>
      </xdr:nvCxnSpPr>
      <xdr:spPr>
        <a:xfrm>
          <a:off x="2019300" y="1422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85271</xdr:rowOff>
    </xdr:from>
    <xdr:to>
      <xdr:col>6</xdr:col>
      <xdr:colOff>38100</xdr:colOff>
      <xdr:row>83</xdr:row>
      <xdr:rowOff>15421</xdr:rowOff>
    </xdr:to>
    <xdr:sp macro="" textlink="">
      <xdr:nvSpPr>
        <xdr:cNvPr id="311" name="楕円 310">
          <a:extLst>
            <a:ext uri="{FF2B5EF4-FFF2-40B4-BE49-F238E27FC236}">
              <a16:creationId xmlns:a16="http://schemas.microsoft.com/office/drawing/2014/main" id="{819A502B-643D-4AF2-BCCC-5E3C1B49B4C9}"/>
            </a:ext>
          </a:extLst>
        </xdr:cNvPr>
        <xdr:cNvSpPr/>
      </xdr:nvSpPr>
      <xdr:spPr>
        <a:xfrm>
          <a:off x="1079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136071</xdr:rowOff>
    </xdr:from>
    <xdr:to>
      <xdr:col>10</xdr:col>
      <xdr:colOff>114300</xdr:colOff>
      <xdr:row>82</xdr:row>
      <xdr:rowOff>168729</xdr:rowOff>
    </xdr:to>
    <xdr:cxnSp macro="">
      <xdr:nvCxnSpPr>
        <xdr:cNvPr id="312" name="直線コネクタ 311">
          <a:extLst>
            <a:ext uri="{FF2B5EF4-FFF2-40B4-BE49-F238E27FC236}">
              <a16:creationId xmlns:a16="http://schemas.microsoft.com/office/drawing/2014/main" id="{84A541D5-7332-4712-B309-675FE1688557}"/>
            </a:ext>
          </a:extLst>
        </xdr:cNvPr>
        <xdr:cNvCxnSpPr/>
      </xdr:nvCxnSpPr>
      <xdr:spPr>
        <a:xfrm>
          <a:off x="1130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FC1B48E2-1E3E-4228-A849-255B15FC933E}"/>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a:extLst>
            <a:ext uri="{FF2B5EF4-FFF2-40B4-BE49-F238E27FC236}">
              <a16:creationId xmlns:a16="http://schemas.microsoft.com/office/drawing/2014/main" id="{923D7C39-EC61-4EFA-89FF-C56B2B4B706D}"/>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a:extLst>
            <a:ext uri="{FF2B5EF4-FFF2-40B4-BE49-F238E27FC236}">
              <a16:creationId xmlns:a16="http://schemas.microsoft.com/office/drawing/2014/main" id="{2CD32A1B-A8B0-4615-B7C3-543296A2F6F6}"/>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6" name="n_4aveValue【福祉施設】&#10;有形固定資産減価償却率">
          <a:extLst>
            <a:ext uri="{FF2B5EF4-FFF2-40B4-BE49-F238E27FC236}">
              <a16:creationId xmlns:a16="http://schemas.microsoft.com/office/drawing/2014/main" id="{8E762F2B-CF08-4CA7-ACBB-5BCDC3D4891C}"/>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104520</xdr:rowOff>
    </xdr:from>
    <xdr:ext cx="405111" cy="259045"/>
    <xdr:sp macro="" textlink="">
      <xdr:nvSpPr>
        <xdr:cNvPr id="317" name="n_1mainValue【福祉施設】&#10;有形固定資産減価償却率">
          <a:extLst>
            <a:ext uri="{FF2B5EF4-FFF2-40B4-BE49-F238E27FC236}">
              <a16:creationId xmlns:a16="http://schemas.microsoft.com/office/drawing/2014/main" id="{89E58E43-86D5-4577-BF95-C788722388ED}"/>
            </a:ext>
          </a:extLst>
        </xdr:cNvPr>
        <xdr:cNvSpPr txBox="1"/>
      </xdr:nvSpPr>
      <xdr:spPr>
        <a:xfrm>
          <a:off x="3582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71863</xdr:rowOff>
    </xdr:from>
    <xdr:ext cx="405111" cy="259045"/>
    <xdr:sp macro="" textlink="">
      <xdr:nvSpPr>
        <xdr:cNvPr id="318" name="n_2mainValue【福祉施設】&#10;有形固定資産減価償却率">
          <a:extLst>
            <a:ext uri="{FF2B5EF4-FFF2-40B4-BE49-F238E27FC236}">
              <a16:creationId xmlns:a16="http://schemas.microsoft.com/office/drawing/2014/main" id="{18EA91EE-79A3-4C97-B52C-4A0A8B7A1586}"/>
            </a:ext>
          </a:extLst>
        </xdr:cNvPr>
        <xdr:cNvSpPr txBox="1"/>
      </xdr:nvSpPr>
      <xdr:spPr>
        <a:xfrm>
          <a:off x="2705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39206</xdr:rowOff>
    </xdr:from>
    <xdr:ext cx="405111" cy="259045"/>
    <xdr:sp macro="" textlink="">
      <xdr:nvSpPr>
        <xdr:cNvPr id="319" name="n_3mainValue【福祉施設】&#10;有形固定資産減価償却率">
          <a:extLst>
            <a:ext uri="{FF2B5EF4-FFF2-40B4-BE49-F238E27FC236}">
              <a16:creationId xmlns:a16="http://schemas.microsoft.com/office/drawing/2014/main" id="{BC92193F-ABBD-4F53-A9A3-221269815B71}"/>
            </a:ext>
          </a:extLst>
        </xdr:cNvPr>
        <xdr:cNvSpPr txBox="1"/>
      </xdr:nvSpPr>
      <xdr:spPr>
        <a:xfrm>
          <a:off x="1816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6548</xdr:rowOff>
    </xdr:from>
    <xdr:ext cx="405111" cy="259045"/>
    <xdr:sp macro="" textlink="">
      <xdr:nvSpPr>
        <xdr:cNvPr id="320" name="n_4mainValue【福祉施設】&#10;有形固定資産減価償却率">
          <a:extLst>
            <a:ext uri="{FF2B5EF4-FFF2-40B4-BE49-F238E27FC236}">
              <a16:creationId xmlns:a16="http://schemas.microsoft.com/office/drawing/2014/main" id="{2B224EC9-8880-4F00-80F1-BF50B8192A57}"/>
            </a:ext>
          </a:extLst>
        </xdr:cNvPr>
        <xdr:cNvSpPr txBox="1"/>
      </xdr:nvSpPr>
      <xdr:spPr>
        <a:xfrm>
          <a:off x="927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3E13E82-F0A5-4D98-9BA9-CB5B16D332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1ACCCE25-AA8D-4519-8EA9-90B8F6DF92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8A5FDD3-2145-42FD-8893-8C01CDB2CB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B32CC22-08C9-443F-AA65-896ED2FCDB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ADDF4C7-EF72-4F09-BE10-C03759C98F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5C39114-2482-47CF-980A-B12E019C72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EAF118A-52BD-40F8-9492-FAE4BAC53B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43A4E6F-F117-44A7-9B9F-9E898FB22D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A0093B2-A915-410E-8248-D50B593893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4B89D06-1630-430E-9202-925454833F6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F2C3D291-4D3E-4FA9-9CA5-E1FA3ECD380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5561FCBB-A9D7-40DF-BEE9-A7EDBF13E0C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C2AF2F9A-8021-4362-BA1B-C7E1A545A99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48CC014E-BFA6-499E-A283-04539FA9023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29AE8785-9A26-4991-8023-718E174CE01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C61B6D50-3EB3-414B-86BD-A578FEA6A22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79F98F2-030E-40B5-8C59-D0D489036DD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A4A15D1F-F0CB-43D8-BB6B-CDB9BCCAF1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B7B3F34-A847-4806-A398-C035EFE5B25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3CB4D2A5-1861-496B-BDF0-E2B15D138A7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E7EA5D2-A517-40CF-BB1C-DDEA118A97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ED6E888-7113-4777-989C-6FBC54B739E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880EEB6F-3B14-4B6B-BB25-A26957A4E7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6B1811EB-995C-4CF3-AFE6-27197D6F5287}"/>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B98DCB33-3650-4783-8B88-9807FD084EFB}"/>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1ED1048A-998D-4BB3-AE7E-44084A97CAB7}"/>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8FDCE641-3350-4DC0-A51C-7322CB34CE85}"/>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9E0E85E8-970F-4B5C-9E28-C47591E5E26C}"/>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a:extLst>
            <a:ext uri="{FF2B5EF4-FFF2-40B4-BE49-F238E27FC236}">
              <a16:creationId xmlns:a16="http://schemas.microsoft.com/office/drawing/2014/main" id="{460C5E47-4959-49F1-82CA-5A9DE3731287}"/>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0F870115-36C6-408D-8B3F-5B7A1E3391DF}"/>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DF44D409-FBEF-4C9E-B8F5-0A7CB71F83A3}"/>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a:extLst>
            <a:ext uri="{FF2B5EF4-FFF2-40B4-BE49-F238E27FC236}">
              <a16:creationId xmlns:a16="http://schemas.microsoft.com/office/drawing/2014/main" id="{026080E5-9592-4C78-B988-02169F001043}"/>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a:extLst>
            <a:ext uri="{FF2B5EF4-FFF2-40B4-BE49-F238E27FC236}">
              <a16:creationId xmlns:a16="http://schemas.microsoft.com/office/drawing/2014/main" id="{43EED5C5-EF9B-4C66-AFDC-945ACC862B89}"/>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1A9ACD55-310F-41D2-A81D-FA2DEF64AEDB}"/>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3EC9764-1351-488D-8A29-E31C2FE0DC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40EE61F-9888-459E-804A-730F10DD95C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89490ED-3F2A-4CF2-A689-79E654C3279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F21A83-3BA7-4638-8E30-4DE73D3F68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68D166C-E67C-40C2-A318-6B530C8610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154560</xdr:rowOff>
    </xdr:from>
    <xdr:to>
      <xdr:col>55</xdr:col>
      <xdr:colOff>50800</xdr:colOff>
      <xdr:row>86</xdr:row>
      <xdr:rowOff>84710</xdr:rowOff>
    </xdr:to>
    <xdr:sp macro="" textlink="">
      <xdr:nvSpPr>
        <xdr:cNvPr id="360" name="楕円 359">
          <a:extLst>
            <a:ext uri="{FF2B5EF4-FFF2-40B4-BE49-F238E27FC236}">
              <a16:creationId xmlns:a16="http://schemas.microsoft.com/office/drawing/2014/main" id="{D13CEEFE-1B93-4C39-A288-E33C2DD2F6F8}"/>
            </a:ext>
          </a:extLst>
        </xdr:cNvPr>
        <xdr:cNvSpPr/>
      </xdr:nvSpPr>
      <xdr:spPr>
        <a:xfrm>
          <a:off x="10426700" y="14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69487</xdr:rowOff>
    </xdr:from>
    <xdr:ext cx="469744" cy="259045"/>
    <xdr:sp macro="" textlink="">
      <xdr:nvSpPr>
        <xdr:cNvPr id="361" name="【福祉施設】&#10;一人当たり面積該当値テキスト">
          <a:extLst>
            <a:ext uri="{FF2B5EF4-FFF2-40B4-BE49-F238E27FC236}">
              <a16:creationId xmlns:a16="http://schemas.microsoft.com/office/drawing/2014/main" id="{3CD1C767-D389-4D56-AEAF-9C8B0C03DE24}"/>
            </a:ext>
          </a:extLst>
        </xdr:cNvPr>
        <xdr:cNvSpPr txBox="1"/>
      </xdr:nvSpPr>
      <xdr:spPr>
        <a:xfrm>
          <a:off x="10515600" y="146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156083</xdr:rowOff>
    </xdr:from>
    <xdr:to>
      <xdr:col>50</xdr:col>
      <xdr:colOff>165100</xdr:colOff>
      <xdr:row>86</xdr:row>
      <xdr:rowOff>86233</xdr:rowOff>
    </xdr:to>
    <xdr:sp macro="" textlink="">
      <xdr:nvSpPr>
        <xdr:cNvPr id="362" name="楕円 361">
          <a:extLst>
            <a:ext uri="{FF2B5EF4-FFF2-40B4-BE49-F238E27FC236}">
              <a16:creationId xmlns:a16="http://schemas.microsoft.com/office/drawing/2014/main" id="{C613D939-F949-427D-83B5-E70F09ABA17F}"/>
            </a:ext>
          </a:extLst>
        </xdr:cNvPr>
        <xdr:cNvSpPr/>
      </xdr:nvSpPr>
      <xdr:spPr>
        <a:xfrm>
          <a:off x="9588500" y="147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33910</xdr:rowOff>
    </xdr:from>
    <xdr:to>
      <xdr:col>55</xdr:col>
      <xdr:colOff>0</xdr:colOff>
      <xdr:row>86</xdr:row>
      <xdr:rowOff>35433</xdr:rowOff>
    </xdr:to>
    <xdr:cxnSp macro="">
      <xdr:nvCxnSpPr>
        <xdr:cNvPr id="363" name="直線コネクタ 362">
          <a:extLst>
            <a:ext uri="{FF2B5EF4-FFF2-40B4-BE49-F238E27FC236}">
              <a16:creationId xmlns:a16="http://schemas.microsoft.com/office/drawing/2014/main" id="{FA4B4638-7359-4B3E-8749-576E0A1CCC0A}"/>
            </a:ext>
          </a:extLst>
        </xdr:cNvPr>
        <xdr:cNvCxnSpPr/>
      </xdr:nvCxnSpPr>
      <xdr:spPr>
        <a:xfrm flipV="1">
          <a:off x="9639300" y="14778610"/>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156463</xdr:rowOff>
    </xdr:from>
    <xdr:to>
      <xdr:col>46</xdr:col>
      <xdr:colOff>38100</xdr:colOff>
      <xdr:row>86</xdr:row>
      <xdr:rowOff>86613</xdr:rowOff>
    </xdr:to>
    <xdr:sp macro="" textlink="">
      <xdr:nvSpPr>
        <xdr:cNvPr id="364" name="楕円 363">
          <a:extLst>
            <a:ext uri="{FF2B5EF4-FFF2-40B4-BE49-F238E27FC236}">
              <a16:creationId xmlns:a16="http://schemas.microsoft.com/office/drawing/2014/main" id="{8A93372E-1187-4B20-A832-1B7B04C44437}"/>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35433</xdr:rowOff>
    </xdr:from>
    <xdr:to>
      <xdr:col>50</xdr:col>
      <xdr:colOff>114300</xdr:colOff>
      <xdr:row>86</xdr:row>
      <xdr:rowOff>35813</xdr:rowOff>
    </xdr:to>
    <xdr:cxnSp macro="">
      <xdr:nvCxnSpPr>
        <xdr:cNvPr id="365" name="直線コネクタ 364">
          <a:extLst>
            <a:ext uri="{FF2B5EF4-FFF2-40B4-BE49-F238E27FC236}">
              <a16:creationId xmlns:a16="http://schemas.microsoft.com/office/drawing/2014/main" id="{46552775-C058-48FF-86AA-46F958467857}"/>
            </a:ext>
          </a:extLst>
        </xdr:cNvPr>
        <xdr:cNvCxnSpPr/>
      </xdr:nvCxnSpPr>
      <xdr:spPr>
        <a:xfrm flipV="1">
          <a:off x="8750300" y="1478013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157226</xdr:rowOff>
    </xdr:from>
    <xdr:to>
      <xdr:col>41</xdr:col>
      <xdr:colOff>101600</xdr:colOff>
      <xdr:row>86</xdr:row>
      <xdr:rowOff>87376</xdr:rowOff>
    </xdr:to>
    <xdr:sp macro="" textlink="">
      <xdr:nvSpPr>
        <xdr:cNvPr id="366" name="楕円 365">
          <a:extLst>
            <a:ext uri="{FF2B5EF4-FFF2-40B4-BE49-F238E27FC236}">
              <a16:creationId xmlns:a16="http://schemas.microsoft.com/office/drawing/2014/main" id="{882646B9-1705-4BAD-98D6-814184C2CC58}"/>
            </a:ext>
          </a:extLst>
        </xdr:cNvPr>
        <xdr:cNvSpPr/>
      </xdr:nvSpPr>
      <xdr:spPr>
        <a:xfrm>
          <a:off x="7810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35813</xdr:rowOff>
    </xdr:from>
    <xdr:to>
      <xdr:col>45</xdr:col>
      <xdr:colOff>177800</xdr:colOff>
      <xdr:row>86</xdr:row>
      <xdr:rowOff>36576</xdr:rowOff>
    </xdr:to>
    <xdr:cxnSp macro="">
      <xdr:nvCxnSpPr>
        <xdr:cNvPr id="367" name="直線コネクタ 366">
          <a:extLst>
            <a:ext uri="{FF2B5EF4-FFF2-40B4-BE49-F238E27FC236}">
              <a16:creationId xmlns:a16="http://schemas.microsoft.com/office/drawing/2014/main" id="{21455F35-60B7-4ECB-B20A-00A09F53EE0C}"/>
            </a:ext>
          </a:extLst>
        </xdr:cNvPr>
        <xdr:cNvCxnSpPr/>
      </xdr:nvCxnSpPr>
      <xdr:spPr>
        <a:xfrm flipV="1">
          <a:off x="7861300" y="147805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68" name="楕円 367">
          <a:extLst>
            <a:ext uri="{FF2B5EF4-FFF2-40B4-BE49-F238E27FC236}">
              <a16:creationId xmlns:a16="http://schemas.microsoft.com/office/drawing/2014/main" id="{86121F4A-B581-42CB-8181-C5E800E99F22}"/>
            </a:ext>
          </a:extLst>
        </xdr:cNvPr>
        <xdr:cNvSpPr/>
      </xdr:nvSpPr>
      <xdr:spPr>
        <a:xfrm>
          <a:off x="692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36576</xdr:rowOff>
    </xdr:from>
    <xdr:to>
      <xdr:col>41</xdr:col>
      <xdr:colOff>50800</xdr:colOff>
      <xdr:row>86</xdr:row>
      <xdr:rowOff>38100</xdr:rowOff>
    </xdr:to>
    <xdr:cxnSp macro="">
      <xdr:nvCxnSpPr>
        <xdr:cNvPr id="369" name="直線コネクタ 368">
          <a:extLst>
            <a:ext uri="{FF2B5EF4-FFF2-40B4-BE49-F238E27FC236}">
              <a16:creationId xmlns:a16="http://schemas.microsoft.com/office/drawing/2014/main" id="{85EADA11-1193-44B8-9CE6-D64E06A5413A}"/>
            </a:ext>
          </a:extLst>
        </xdr:cNvPr>
        <xdr:cNvCxnSpPr/>
      </xdr:nvCxnSpPr>
      <xdr:spPr>
        <a:xfrm flipV="1">
          <a:off x="6972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a:extLst>
            <a:ext uri="{FF2B5EF4-FFF2-40B4-BE49-F238E27FC236}">
              <a16:creationId xmlns:a16="http://schemas.microsoft.com/office/drawing/2014/main" id="{28BB953D-5B56-4213-A87D-D5C42A2C9A5E}"/>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a:extLst>
            <a:ext uri="{FF2B5EF4-FFF2-40B4-BE49-F238E27FC236}">
              <a16:creationId xmlns:a16="http://schemas.microsoft.com/office/drawing/2014/main" id="{CC45D28E-144A-4DEB-B536-4F241AC804D3}"/>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a:extLst>
            <a:ext uri="{FF2B5EF4-FFF2-40B4-BE49-F238E27FC236}">
              <a16:creationId xmlns:a16="http://schemas.microsoft.com/office/drawing/2014/main" id="{C79D8DAC-1304-4332-AC06-B973E100452A}"/>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a:extLst>
            <a:ext uri="{FF2B5EF4-FFF2-40B4-BE49-F238E27FC236}">
              <a16:creationId xmlns:a16="http://schemas.microsoft.com/office/drawing/2014/main" id="{5D40D446-19D9-4C8F-9104-5531DB34A8F3}"/>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77360</xdr:rowOff>
    </xdr:from>
    <xdr:ext cx="469744" cy="259045"/>
    <xdr:sp macro="" textlink="">
      <xdr:nvSpPr>
        <xdr:cNvPr id="374" name="n_1mainValue【福祉施設】&#10;一人当たり面積">
          <a:extLst>
            <a:ext uri="{FF2B5EF4-FFF2-40B4-BE49-F238E27FC236}">
              <a16:creationId xmlns:a16="http://schemas.microsoft.com/office/drawing/2014/main" id="{7165F0F0-3FA2-471A-B03C-A7DBA7B082D2}"/>
            </a:ext>
          </a:extLst>
        </xdr:cNvPr>
        <xdr:cNvSpPr txBox="1"/>
      </xdr:nvSpPr>
      <xdr:spPr>
        <a:xfrm>
          <a:off x="9391727" y="1482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75" name="n_2mainValue【福祉施設】&#10;一人当たり面積">
          <a:extLst>
            <a:ext uri="{FF2B5EF4-FFF2-40B4-BE49-F238E27FC236}">
              <a16:creationId xmlns:a16="http://schemas.microsoft.com/office/drawing/2014/main" id="{5D7C27E1-EDDA-4B25-85EA-35C5F7A9B211}"/>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78503</xdr:rowOff>
    </xdr:from>
    <xdr:ext cx="469744" cy="259045"/>
    <xdr:sp macro="" textlink="">
      <xdr:nvSpPr>
        <xdr:cNvPr id="376" name="n_3mainValue【福祉施設】&#10;一人当たり面積">
          <a:extLst>
            <a:ext uri="{FF2B5EF4-FFF2-40B4-BE49-F238E27FC236}">
              <a16:creationId xmlns:a16="http://schemas.microsoft.com/office/drawing/2014/main" id="{2515C1BD-1E66-475F-919C-9DE0316341DA}"/>
            </a:ext>
          </a:extLst>
        </xdr:cNvPr>
        <xdr:cNvSpPr txBox="1"/>
      </xdr:nvSpPr>
      <xdr:spPr>
        <a:xfrm>
          <a:off x="7626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80027</xdr:rowOff>
    </xdr:from>
    <xdr:ext cx="469744" cy="259045"/>
    <xdr:sp macro="" textlink="">
      <xdr:nvSpPr>
        <xdr:cNvPr id="377" name="n_4mainValue【福祉施設】&#10;一人当たり面積">
          <a:extLst>
            <a:ext uri="{FF2B5EF4-FFF2-40B4-BE49-F238E27FC236}">
              <a16:creationId xmlns:a16="http://schemas.microsoft.com/office/drawing/2014/main" id="{7508CC76-1314-45D2-A7E4-A5F29DE85D6C}"/>
            </a:ext>
          </a:extLst>
        </xdr:cNvPr>
        <xdr:cNvSpPr txBox="1"/>
      </xdr:nvSpPr>
      <xdr:spPr>
        <a:xfrm>
          <a:off x="673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B2CA6CFC-1533-4254-9E16-0A4BD02114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9C3BDF86-2697-4B4A-B5CE-85EF60BF4A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FB85DED-B92B-40A7-B6A6-1E3C818744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851FEA3-5E14-4744-907A-8E48B459E9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270C2635-660D-461B-9F84-C547EEFC3D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867DB37-DFF6-4CB6-AFCA-C9FFCA8195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21285A-1086-4D1F-A64F-75B719A3FA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495A9413-73CB-4E62-BCDE-39758023223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F7A1F951-8FA0-452F-BCA3-2ACFCAF061E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9C3E902F-457E-4FBC-9BB4-80992597279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6A92D0AE-56BC-4CEA-B595-6A2A61CD4D6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id="{55594987-5C57-431E-99B1-FAB2BC3F12C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0" name="テキスト ボックス 389">
          <a:extLst>
            <a:ext uri="{FF2B5EF4-FFF2-40B4-BE49-F238E27FC236}">
              <a16:creationId xmlns:a16="http://schemas.microsoft.com/office/drawing/2014/main" id="{88FA8FDF-2FAA-4FC1-92C6-C612B808169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id="{34828CDF-B4D3-4032-8394-4BFCEC90F05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id="{838A9C69-5A22-441A-8889-9EF0A959139E}"/>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id="{FC8180AE-B451-4F4C-85D3-8702F556031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id="{B418414B-3982-4168-8F17-9662237300F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id="{AFDAA23C-5E3D-4182-BD65-9452B41F9C6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id="{3595C15B-B863-4ABF-917A-E14B25ADA53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B1658CF4-D9F1-4E94-9B70-0204C788D13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a:extLst>
            <a:ext uri="{FF2B5EF4-FFF2-40B4-BE49-F238E27FC236}">
              <a16:creationId xmlns:a16="http://schemas.microsoft.com/office/drawing/2014/main" id="{AA05DB19-82EE-4CBD-A0C7-ABE5A26FA115}"/>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5CF1BA5-3731-4EE4-964C-8E405B6C944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400" name="直線コネクタ 399">
          <a:extLst>
            <a:ext uri="{FF2B5EF4-FFF2-40B4-BE49-F238E27FC236}">
              <a16:creationId xmlns:a16="http://schemas.microsoft.com/office/drawing/2014/main" id="{D11A3F62-A04E-4B84-8F0C-2C7A48C0DC20}"/>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A59A96D6-643E-4860-A725-198E3A9E58E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2" name="直線コネクタ 401">
          <a:extLst>
            <a:ext uri="{FF2B5EF4-FFF2-40B4-BE49-F238E27FC236}">
              <a16:creationId xmlns:a16="http://schemas.microsoft.com/office/drawing/2014/main" id="{7E230ACC-C66D-47E9-858D-FF088B617BFB}"/>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BABE36F2-A741-4ACC-B86A-4593E66C261C}"/>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404" name="直線コネクタ 403">
          <a:extLst>
            <a:ext uri="{FF2B5EF4-FFF2-40B4-BE49-F238E27FC236}">
              <a16:creationId xmlns:a16="http://schemas.microsoft.com/office/drawing/2014/main" id="{66CBF42F-F617-4B80-9759-D34AD52C16B3}"/>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238A0523-3B51-44AA-8D16-F6E3A0C207B8}"/>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406" name="フローチャート: 判断 405">
          <a:extLst>
            <a:ext uri="{FF2B5EF4-FFF2-40B4-BE49-F238E27FC236}">
              <a16:creationId xmlns:a16="http://schemas.microsoft.com/office/drawing/2014/main" id="{40BDC7C4-81A0-4B8C-A235-2522E30EB4C5}"/>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407" name="フローチャート: 判断 406">
          <a:extLst>
            <a:ext uri="{FF2B5EF4-FFF2-40B4-BE49-F238E27FC236}">
              <a16:creationId xmlns:a16="http://schemas.microsoft.com/office/drawing/2014/main" id="{1E626646-3AF8-42DC-8CAC-C883B2EB1382}"/>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408" name="フローチャート: 判断 407">
          <a:extLst>
            <a:ext uri="{FF2B5EF4-FFF2-40B4-BE49-F238E27FC236}">
              <a16:creationId xmlns:a16="http://schemas.microsoft.com/office/drawing/2014/main" id="{5D1B2344-4E65-4196-812A-456AB3CA83E5}"/>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409" name="フローチャート: 判断 408">
          <a:extLst>
            <a:ext uri="{FF2B5EF4-FFF2-40B4-BE49-F238E27FC236}">
              <a16:creationId xmlns:a16="http://schemas.microsoft.com/office/drawing/2014/main" id="{3D3916D7-B65F-423D-92BE-ED1F31315F0A}"/>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410" name="フローチャート: 判断 409">
          <a:extLst>
            <a:ext uri="{FF2B5EF4-FFF2-40B4-BE49-F238E27FC236}">
              <a16:creationId xmlns:a16="http://schemas.microsoft.com/office/drawing/2014/main" id="{40050804-5C66-4981-985C-9E2090DA59AD}"/>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3ECC1C5-37A6-4D9B-BF03-0BD4FFD6C1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FCA31EC-B0C9-480B-B911-D6B11897A03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71151AE-57CD-4E3F-892B-BE2BF851CA9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C53F5B9-92E4-4FF0-ABEA-DD2F1217055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0163C42-D402-4B09-99E5-9D9F2C101B8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416" name="楕円 415">
          <a:extLst>
            <a:ext uri="{FF2B5EF4-FFF2-40B4-BE49-F238E27FC236}">
              <a16:creationId xmlns:a16="http://schemas.microsoft.com/office/drawing/2014/main" id="{75666AC7-0BAE-4573-B88A-AE55260E9B6D}"/>
            </a:ext>
          </a:extLst>
        </xdr:cNvPr>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417" name="【市民会館】&#10;有形固定資産減価償却率該当値テキスト">
          <a:extLst>
            <a:ext uri="{FF2B5EF4-FFF2-40B4-BE49-F238E27FC236}">
              <a16:creationId xmlns:a16="http://schemas.microsoft.com/office/drawing/2014/main" id="{7A20EE7D-EFBB-45F4-9121-74395BE0CF8F}"/>
            </a:ext>
          </a:extLst>
        </xdr:cNvPr>
        <xdr:cNvSpPr txBox="1"/>
      </xdr:nvSpPr>
      <xdr:spPr>
        <a:xfrm>
          <a:off x="4673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18" name="楕円 417">
          <a:extLst>
            <a:ext uri="{FF2B5EF4-FFF2-40B4-BE49-F238E27FC236}">
              <a16:creationId xmlns:a16="http://schemas.microsoft.com/office/drawing/2014/main" id="{DB41BD4D-3D6F-4F0B-933F-4DB16C677FB4}"/>
            </a:ext>
          </a:extLst>
        </xdr:cNvPr>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419" name="直線コネクタ 418">
          <a:extLst>
            <a:ext uri="{FF2B5EF4-FFF2-40B4-BE49-F238E27FC236}">
              <a16:creationId xmlns:a16="http://schemas.microsoft.com/office/drawing/2014/main" id="{699E8CA1-3375-4548-B001-E9EA90264671}"/>
            </a:ext>
          </a:extLst>
        </xdr:cNvPr>
        <xdr:cNvCxnSpPr/>
      </xdr:nvCxnSpPr>
      <xdr:spPr>
        <a:xfrm>
          <a:off x="3797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420" name="楕円 419">
          <a:extLst>
            <a:ext uri="{FF2B5EF4-FFF2-40B4-BE49-F238E27FC236}">
              <a16:creationId xmlns:a16="http://schemas.microsoft.com/office/drawing/2014/main" id="{C172CA31-095A-4C30-9FD1-A7FD003EF9B3}"/>
            </a:ext>
          </a:extLst>
        </xdr:cNvPr>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76200</xdr:rowOff>
    </xdr:to>
    <xdr:cxnSp macro="">
      <xdr:nvCxnSpPr>
        <xdr:cNvPr id="421" name="直線コネクタ 420">
          <a:extLst>
            <a:ext uri="{FF2B5EF4-FFF2-40B4-BE49-F238E27FC236}">
              <a16:creationId xmlns:a16="http://schemas.microsoft.com/office/drawing/2014/main" id="{107EE689-E620-4B56-8F6B-56FF07222000}"/>
            </a:ext>
          </a:extLst>
        </xdr:cNvPr>
        <xdr:cNvCxnSpPr/>
      </xdr:nvCxnSpPr>
      <xdr:spPr>
        <a:xfrm>
          <a:off x="2908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422" name="楕円 421">
          <a:extLst>
            <a:ext uri="{FF2B5EF4-FFF2-40B4-BE49-F238E27FC236}">
              <a16:creationId xmlns:a16="http://schemas.microsoft.com/office/drawing/2014/main" id="{DB6B0EFA-9F8C-4B6F-8048-FA64C34B840C}"/>
            </a:ext>
          </a:extLst>
        </xdr:cNvPr>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76200</xdr:rowOff>
    </xdr:to>
    <xdr:cxnSp macro="">
      <xdr:nvCxnSpPr>
        <xdr:cNvPr id="423" name="直線コネクタ 422">
          <a:extLst>
            <a:ext uri="{FF2B5EF4-FFF2-40B4-BE49-F238E27FC236}">
              <a16:creationId xmlns:a16="http://schemas.microsoft.com/office/drawing/2014/main" id="{5B8FDCF9-3EB0-43F9-AD47-BC0A7F97F210}"/>
            </a:ext>
          </a:extLst>
        </xdr:cNvPr>
        <xdr:cNvCxnSpPr/>
      </xdr:nvCxnSpPr>
      <xdr:spPr>
        <a:xfrm>
          <a:off x="2019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23113</xdr:rowOff>
    </xdr:from>
    <xdr:to>
      <xdr:col>6</xdr:col>
      <xdr:colOff>38100</xdr:colOff>
      <xdr:row>108</xdr:row>
      <xdr:rowOff>124713</xdr:rowOff>
    </xdr:to>
    <xdr:sp macro="" textlink="">
      <xdr:nvSpPr>
        <xdr:cNvPr id="424" name="楕円 423">
          <a:extLst>
            <a:ext uri="{FF2B5EF4-FFF2-40B4-BE49-F238E27FC236}">
              <a16:creationId xmlns:a16="http://schemas.microsoft.com/office/drawing/2014/main" id="{E1A09773-B523-41D8-8EE6-1CF98B20B56A}"/>
            </a:ext>
          </a:extLst>
        </xdr:cNvPr>
        <xdr:cNvSpPr/>
      </xdr:nvSpPr>
      <xdr:spPr>
        <a:xfrm>
          <a:off x="1079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73913</xdr:rowOff>
    </xdr:from>
    <xdr:to>
      <xdr:col>10</xdr:col>
      <xdr:colOff>114300</xdr:colOff>
      <xdr:row>108</xdr:row>
      <xdr:rowOff>76200</xdr:rowOff>
    </xdr:to>
    <xdr:cxnSp macro="">
      <xdr:nvCxnSpPr>
        <xdr:cNvPr id="425" name="直線コネクタ 424">
          <a:extLst>
            <a:ext uri="{FF2B5EF4-FFF2-40B4-BE49-F238E27FC236}">
              <a16:creationId xmlns:a16="http://schemas.microsoft.com/office/drawing/2014/main" id="{3EAC7200-37B1-42B8-9912-4E68E4DD34FD}"/>
            </a:ext>
          </a:extLst>
        </xdr:cNvPr>
        <xdr:cNvCxnSpPr/>
      </xdr:nvCxnSpPr>
      <xdr:spPr>
        <a:xfrm>
          <a:off x="1130300" y="185905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426" name="n_1aveValue【市民会館】&#10;有形固定資産減価償却率">
          <a:extLst>
            <a:ext uri="{FF2B5EF4-FFF2-40B4-BE49-F238E27FC236}">
              <a16:creationId xmlns:a16="http://schemas.microsoft.com/office/drawing/2014/main" id="{7BF55C28-DED0-4038-815C-B5200B755563}"/>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427" name="n_2aveValue【市民会館】&#10;有形固定資産減価償却率">
          <a:extLst>
            <a:ext uri="{FF2B5EF4-FFF2-40B4-BE49-F238E27FC236}">
              <a16:creationId xmlns:a16="http://schemas.microsoft.com/office/drawing/2014/main" id="{88731903-FF26-42FC-B624-37F400614825}"/>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428" name="n_3aveValue【市民会館】&#10;有形固定資産減価償却率">
          <a:extLst>
            <a:ext uri="{FF2B5EF4-FFF2-40B4-BE49-F238E27FC236}">
              <a16:creationId xmlns:a16="http://schemas.microsoft.com/office/drawing/2014/main" id="{7EB595B5-C324-4C42-81F9-19C34D285651}"/>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429" name="n_4aveValue【市民会館】&#10;有形固定資産減価償却率">
          <a:extLst>
            <a:ext uri="{FF2B5EF4-FFF2-40B4-BE49-F238E27FC236}">
              <a16:creationId xmlns:a16="http://schemas.microsoft.com/office/drawing/2014/main" id="{87CC3208-9F21-40B4-8939-F88B93089989}"/>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430" name="n_1mainValue【市民会館】&#10;有形固定資産減価償却率">
          <a:extLst>
            <a:ext uri="{FF2B5EF4-FFF2-40B4-BE49-F238E27FC236}">
              <a16:creationId xmlns:a16="http://schemas.microsoft.com/office/drawing/2014/main" id="{2EF26B44-A979-4B4C-98F6-4E75A44AAE3C}"/>
            </a:ext>
          </a:extLst>
        </xdr:cNvPr>
        <xdr:cNvSpPr txBox="1"/>
      </xdr:nvSpPr>
      <xdr:spPr>
        <a:xfrm>
          <a:off x="3549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108</xdr:row>
      <xdr:rowOff>118127</xdr:rowOff>
    </xdr:from>
    <xdr:ext cx="469744" cy="259045"/>
    <xdr:sp macro="" textlink="">
      <xdr:nvSpPr>
        <xdr:cNvPr id="431" name="n_2mainValue【市民会館】&#10;有形固定資産減価償却率">
          <a:extLst>
            <a:ext uri="{FF2B5EF4-FFF2-40B4-BE49-F238E27FC236}">
              <a16:creationId xmlns:a16="http://schemas.microsoft.com/office/drawing/2014/main" id="{6B33F0C9-722C-4B68-902F-A12E273F8B82}"/>
            </a:ext>
          </a:extLst>
        </xdr:cNvPr>
        <xdr:cNvSpPr txBox="1"/>
      </xdr:nvSpPr>
      <xdr:spPr>
        <a:xfrm>
          <a:off x="2673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432" name="n_3mainValue【市民会館】&#10;有形固定資産減価償却率">
          <a:extLst>
            <a:ext uri="{FF2B5EF4-FFF2-40B4-BE49-F238E27FC236}">
              <a16:creationId xmlns:a16="http://schemas.microsoft.com/office/drawing/2014/main" id="{C372C574-29D6-40DC-924E-F2C3E8C0602F}"/>
            </a:ext>
          </a:extLst>
        </xdr:cNvPr>
        <xdr:cNvSpPr txBox="1"/>
      </xdr:nvSpPr>
      <xdr:spPr>
        <a:xfrm>
          <a:off x="1784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115840</xdr:rowOff>
    </xdr:from>
    <xdr:ext cx="405111" cy="259045"/>
    <xdr:sp macro="" textlink="">
      <xdr:nvSpPr>
        <xdr:cNvPr id="433" name="n_4mainValue【市民会館】&#10;有形固定資産減価償却率">
          <a:extLst>
            <a:ext uri="{FF2B5EF4-FFF2-40B4-BE49-F238E27FC236}">
              <a16:creationId xmlns:a16="http://schemas.microsoft.com/office/drawing/2014/main" id="{465A791F-7DE8-446F-A286-695449AC0581}"/>
            </a:ext>
          </a:extLst>
        </xdr:cNvPr>
        <xdr:cNvSpPr txBox="1"/>
      </xdr:nvSpPr>
      <xdr:spPr>
        <a:xfrm>
          <a:off x="927744" y="186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2951BAD8-798F-4322-A67D-618F4D8C34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F5A900E9-6AAE-40D6-B321-E2D98C0D2C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561F3AF9-3B33-4E9F-A9F0-6A494B0393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34A4D1C9-E2A6-4A60-83C3-E4C2B8D4B8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6211D9A7-F7A8-4A92-A8E1-240C5074AF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E2B8248-17B9-42CD-9C1F-40FBF8F438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A537F0B9-129C-4764-B8F0-21013BE161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1C6BC480-4542-46E1-B098-E87DFC9D2ED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7CC9D99-F2A6-44A6-B075-DED61A554E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AD67FCB-DC54-4991-8A0E-AFBCCB2EC42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694BDD64-1CCA-4D1F-B12C-E902D9D8375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5F46FFD2-9A20-4675-BD1E-5159EFAE72F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53B9A30E-97AA-435F-BA60-691C9D518D9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9E7052AA-E174-4E6B-87B1-043D3A14F49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732423A8-D2C1-46BD-817D-A9875248E4A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99E5AF2D-822D-44EB-8FE0-581AB44ECEC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C3253028-8461-4E72-AC16-3B78BFCCFBA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36CFDA2E-62EC-4451-A5AA-4005965FCAF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3AF631AD-F282-4DD7-AC5C-DA3AC3ECE47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D3C9A708-BAA3-45BB-B662-693BA5A0E0B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52BB02C0-3F55-410A-946F-4EF75512716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76629288-CF21-4BC3-B0C2-10F8AA9ED07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59C972EB-6AFA-4703-99C6-D67C0806F6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57" name="直線コネクタ 456">
          <a:extLst>
            <a:ext uri="{FF2B5EF4-FFF2-40B4-BE49-F238E27FC236}">
              <a16:creationId xmlns:a16="http://schemas.microsoft.com/office/drawing/2014/main" id="{9B6195F1-CA26-4C55-B22C-01F2E4F49375}"/>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58" name="【市民会館】&#10;一人当たり面積最小値テキスト">
          <a:extLst>
            <a:ext uri="{FF2B5EF4-FFF2-40B4-BE49-F238E27FC236}">
              <a16:creationId xmlns:a16="http://schemas.microsoft.com/office/drawing/2014/main" id="{4351C1D0-8D6A-44BB-A10C-194C81592D68}"/>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59" name="直線コネクタ 458">
          <a:extLst>
            <a:ext uri="{FF2B5EF4-FFF2-40B4-BE49-F238E27FC236}">
              <a16:creationId xmlns:a16="http://schemas.microsoft.com/office/drawing/2014/main" id="{93BD3DAF-BAC0-4ECC-A563-01C78195E4F3}"/>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60" name="【市民会館】&#10;一人当たり面積最大値テキスト">
          <a:extLst>
            <a:ext uri="{FF2B5EF4-FFF2-40B4-BE49-F238E27FC236}">
              <a16:creationId xmlns:a16="http://schemas.microsoft.com/office/drawing/2014/main" id="{BBD6CB0C-A12B-49DA-A009-11FF8D04CB02}"/>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61" name="直線コネクタ 460">
          <a:extLst>
            <a:ext uri="{FF2B5EF4-FFF2-40B4-BE49-F238E27FC236}">
              <a16:creationId xmlns:a16="http://schemas.microsoft.com/office/drawing/2014/main" id="{937D6293-7416-4E6F-BDE8-222D0F59AEED}"/>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462" name="【市民会館】&#10;一人当たり面積平均値テキスト">
          <a:extLst>
            <a:ext uri="{FF2B5EF4-FFF2-40B4-BE49-F238E27FC236}">
              <a16:creationId xmlns:a16="http://schemas.microsoft.com/office/drawing/2014/main" id="{E9D36EAE-7863-42CF-8397-65355172E985}"/>
            </a:ext>
          </a:extLst>
        </xdr:cNvPr>
        <xdr:cNvSpPr txBox="1"/>
      </xdr:nvSpPr>
      <xdr:spPr>
        <a:xfrm>
          <a:off x="10515600" y="1809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63" name="フローチャート: 判断 462">
          <a:extLst>
            <a:ext uri="{FF2B5EF4-FFF2-40B4-BE49-F238E27FC236}">
              <a16:creationId xmlns:a16="http://schemas.microsoft.com/office/drawing/2014/main" id="{55980FE0-4C45-40E4-91D3-AE3CCE382524}"/>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4" name="フローチャート: 判断 463">
          <a:extLst>
            <a:ext uri="{FF2B5EF4-FFF2-40B4-BE49-F238E27FC236}">
              <a16:creationId xmlns:a16="http://schemas.microsoft.com/office/drawing/2014/main" id="{34460665-ACB9-4991-BF79-C2C318ED72AE}"/>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65" name="フローチャート: 判断 464">
          <a:extLst>
            <a:ext uri="{FF2B5EF4-FFF2-40B4-BE49-F238E27FC236}">
              <a16:creationId xmlns:a16="http://schemas.microsoft.com/office/drawing/2014/main" id="{B69C6D8E-9569-41AF-8A00-DF5890A54B54}"/>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66" name="フローチャート: 判断 465">
          <a:extLst>
            <a:ext uri="{FF2B5EF4-FFF2-40B4-BE49-F238E27FC236}">
              <a16:creationId xmlns:a16="http://schemas.microsoft.com/office/drawing/2014/main" id="{DAD2BFA2-B9F8-4997-B4CE-1FAA90E18F04}"/>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67" name="フローチャート: 判断 466">
          <a:extLst>
            <a:ext uri="{FF2B5EF4-FFF2-40B4-BE49-F238E27FC236}">
              <a16:creationId xmlns:a16="http://schemas.microsoft.com/office/drawing/2014/main" id="{E037581B-E65F-42B1-9B1E-23F1B044143C}"/>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AF7173C-F406-4F7C-944B-2001CCFB1F6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5A8543D7-3CA3-40E8-9AF5-EB65A45D2BB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B924568-7C54-47E1-9831-61E74CE979A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E205B69-0933-4692-B044-09E70E234D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FC1E558-970D-4864-9B20-C71CF9F8B96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76454</xdr:rowOff>
    </xdr:from>
    <xdr:to>
      <xdr:col>55</xdr:col>
      <xdr:colOff>50800</xdr:colOff>
      <xdr:row>109</xdr:row>
      <xdr:rowOff>6604</xdr:rowOff>
    </xdr:to>
    <xdr:sp macro="" textlink="">
      <xdr:nvSpPr>
        <xdr:cNvPr id="473" name="楕円 472">
          <a:extLst>
            <a:ext uri="{FF2B5EF4-FFF2-40B4-BE49-F238E27FC236}">
              <a16:creationId xmlns:a16="http://schemas.microsoft.com/office/drawing/2014/main" id="{A9F564A0-0034-442C-8779-0C54D7DA08EB}"/>
            </a:ext>
          </a:extLst>
        </xdr:cNvPr>
        <xdr:cNvSpPr/>
      </xdr:nvSpPr>
      <xdr:spPr>
        <a:xfrm>
          <a:off x="10426700" y="185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162831</xdr:rowOff>
    </xdr:from>
    <xdr:ext cx="469744" cy="259045"/>
    <xdr:sp macro="" textlink="">
      <xdr:nvSpPr>
        <xdr:cNvPr id="474" name="【市民会館】&#10;一人当たり面積該当値テキスト">
          <a:extLst>
            <a:ext uri="{FF2B5EF4-FFF2-40B4-BE49-F238E27FC236}">
              <a16:creationId xmlns:a16="http://schemas.microsoft.com/office/drawing/2014/main" id="{72AD0304-EAE9-43E4-BB04-3AD1B395DD66}"/>
            </a:ext>
          </a:extLst>
        </xdr:cNvPr>
        <xdr:cNvSpPr txBox="1"/>
      </xdr:nvSpPr>
      <xdr:spPr>
        <a:xfrm>
          <a:off x="10515600" y="1850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76836</xdr:rowOff>
    </xdr:from>
    <xdr:to>
      <xdr:col>50</xdr:col>
      <xdr:colOff>165100</xdr:colOff>
      <xdr:row>109</xdr:row>
      <xdr:rowOff>6986</xdr:rowOff>
    </xdr:to>
    <xdr:sp macro="" textlink="">
      <xdr:nvSpPr>
        <xdr:cNvPr id="475" name="楕円 474">
          <a:extLst>
            <a:ext uri="{FF2B5EF4-FFF2-40B4-BE49-F238E27FC236}">
              <a16:creationId xmlns:a16="http://schemas.microsoft.com/office/drawing/2014/main" id="{FEC48418-1CAE-41D8-8F8A-44122307752B}"/>
            </a:ext>
          </a:extLst>
        </xdr:cNvPr>
        <xdr:cNvSpPr/>
      </xdr:nvSpPr>
      <xdr:spPr>
        <a:xfrm>
          <a:off x="9588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127254</xdr:rowOff>
    </xdr:from>
    <xdr:to>
      <xdr:col>55</xdr:col>
      <xdr:colOff>0</xdr:colOff>
      <xdr:row>108</xdr:row>
      <xdr:rowOff>127636</xdr:rowOff>
    </xdr:to>
    <xdr:cxnSp macro="">
      <xdr:nvCxnSpPr>
        <xdr:cNvPr id="476" name="直線コネクタ 475">
          <a:extLst>
            <a:ext uri="{FF2B5EF4-FFF2-40B4-BE49-F238E27FC236}">
              <a16:creationId xmlns:a16="http://schemas.microsoft.com/office/drawing/2014/main" id="{648631C7-32B7-42B2-8051-64911F451DDA}"/>
            </a:ext>
          </a:extLst>
        </xdr:cNvPr>
        <xdr:cNvCxnSpPr/>
      </xdr:nvCxnSpPr>
      <xdr:spPr>
        <a:xfrm flipV="1">
          <a:off x="9639300" y="1864385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77215</xdr:rowOff>
    </xdr:from>
    <xdr:to>
      <xdr:col>46</xdr:col>
      <xdr:colOff>38100</xdr:colOff>
      <xdr:row>109</xdr:row>
      <xdr:rowOff>7365</xdr:rowOff>
    </xdr:to>
    <xdr:sp macro="" textlink="">
      <xdr:nvSpPr>
        <xdr:cNvPr id="477" name="楕円 476">
          <a:extLst>
            <a:ext uri="{FF2B5EF4-FFF2-40B4-BE49-F238E27FC236}">
              <a16:creationId xmlns:a16="http://schemas.microsoft.com/office/drawing/2014/main" id="{F8088166-A00E-45F8-920D-4E03F5EFDE70}"/>
            </a:ext>
          </a:extLst>
        </xdr:cNvPr>
        <xdr:cNvSpPr/>
      </xdr:nvSpPr>
      <xdr:spPr>
        <a:xfrm>
          <a:off x="8699500" y="18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127636</xdr:rowOff>
    </xdr:from>
    <xdr:to>
      <xdr:col>50</xdr:col>
      <xdr:colOff>114300</xdr:colOff>
      <xdr:row>108</xdr:row>
      <xdr:rowOff>128015</xdr:rowOff>
    </xdr:to>
    <xdr:cxnSp macro="">
      <xdr:nvCxnSpPr>
        <xdr:cNvPr id="478" name="直線コネクタ 477">
          <a:extLst>
            <a:ext uri="{FF2B5EF4-FFF2-40B4-BE49-F238E27FC236}">
              <a16:creationId xmlns:a16="http://schemas.microsoft.com/office/drawing/2014/main" id="{BF72220C-1BA3-44E9-9BBC-911D7DF64CC2}"/>
            </a:ext>
          </a:extLst>
        </xdr:cNvPr>
        <xdr:cNvCxnSpPr/>
      </xdr:nvCxnSpPr>
      <xdr:spPr>
        <a:xfrm flipV="1">
          <a:off x="8750300" y="1864423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77597</xdr:rowOff>
    </xdr:from>
    <xdr:to>
      <xdr:col>41</xdr:col>
      <xdr:colOff>101600</xdr:colOff>
      <xdr:row>109</xdr:row>
      <xdr:rowOff>7747</xdr:rowOff>
    </xdr:to>
    <xdr:sp macro="" textlink="">
      <xdr:nvSpPr>
        <xdr:cNvPr id="479" name="楕円 478">
          <a:extLst>
            <a:ext uri="{FF2B5EF4-FFF2-40B4-BE49-F238E27FC236}">
              <a16:creationId xmlns:a16="http://schemas.microsoft.com/office/drawing/2014/main" id="{9440D792-A6F7-4761-8C17-3BA90A4C2617}"/>
            </a:ext>
          </a:extLst>
        </xdr:cNvPr>
        <xdr:cNvSpPr/>
      </xdr:nvSpPr>
      <xdr:spPr>
        <a:xfrm>
          <a:off x="7810500" y="185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128015</xdr:rowOff>
    </xdr:from>
    <xdr:to>
      <xdr:col>45</xdr:col>
      <xdr:colOff>177800</xdr:colOff>
      <xdr:row>108</xdr:row>
      <xdr:rowOff>128397</xdr:rowOff>
    </xdr:to>
    <xdr:cxnSp macro="">
      <xdr:nvCxnSpPr>
        <xdr:cNvPr id="480" name="直線コネクタ 479">
          <a:extLst>
            <a:ext uri="{FF2B5EF4-FFF2-40B4-BE49-F238E27FC236}">
              <a16:creationId xmlns:a16="http://schemas.microsoft.com/office/drawing/2014/main" id="{7D2B7E09-E695-45B7-B775-2F0C35920D55}"/>
            </a:ext>
          </a:extLst>
        </xdr:cNvPr>
        <xdr:cNvCxnSpPr/>
      </xdr:nvCxnSpPr>
      <xdr:spPr>
        <a:xfrm flipV="1">
          <a:off x="7861300" y="1864461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77597</xdr:rowOff>
    </xdr:from>
    <xdr:to>
      <xdr:col>36</xdr:col>
      <xdr:colOff>165100</xdr:colOff>
      <xdr:row>109</xdr:row>
      <xdr:rowOff>7747</xdr:rowOff>
    </xdr:to>
    <xdr:sp macro="" textlink="">
      <xdr:nvSpPr>
        <xdr:cNvPr id="481" name="楕円 480">
          <a:extLst>
            <a:ext uri="{FF2B5EF4-FFF2-40B4-BE49-F238E27FC236}">
              <a16:creationId xmlns:a16="http://schemas.microsoft.com/office/drawing/2014/main" id="{A721590D-3C85-4E2D-BBED-7EDF1CB083A0}"/>
            </a:ext>
          </a:extLst>
        </xdr:cNvPr>
        <xdr:cNvSpPr/>
      </xdr:nvSpPr>
      <xdr:spPr>
        <a:xfrm>
          <a:off x="6921500" y="185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128397</xdr:rowOff>
    </xdr:from>
    <xdr:to>
      <xdr:col>41</xdr:col>
      <xdr:colOff>50800</xdr:colOff>
      <xdr:row>108</xdr:row>
      <xdr:rowOff>128397</xdr:rowOff>
    </xdr:to>
    <xdr:cxnSp macro="">
      <xdr:nvCxnSpPr>
        <xdr:cNvPr id="482" name="直線コネクタ 481">
          <a:extLst>
            <a:ext uri="{FF2B5EF4-FFF2-40B4-BE49-F238E27FC236}">
              <a16:creationId xmlns:a16="http://schemas.microsoft.com/office/drawing/2014/main" id="{4D8543D6-F9DD-4F4D-9E88-AA933B4D6CB8}"/>
            </a:ext>
          </a:extLst>
        </xdr:cNvPr>
        <xdr:cNvCxnSpPr/>
      </xdr:nvCxnSpPr>
      <xdr:spPr>
        <a:xfrm>
          <a:off x="6972300" y="18644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483" name="n_1aveValue【市民会館】&#10;一人当たり面積">
          <a:extLst>
            <a:ext uri="{FF2B5EF4-FFF2-40B4-BE49-F238E27FC236}">
              <a16:creationId xmlns:a16="http://schemas.microsoft.com/office/drawing/2014/main" id="{06BFE5BD-FD37-4259-99CB-66A7089D5FC4}"/>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484" name="n_2aveValue【市民会館】&#10;一人当たり面積">
          <a:extLst>
            <a:ext uri="{FF2B5EF4-FFF2-40B4-BE49-F238E27FC236}">
              <a16:creationId xmlns:a16="http://schemas.microsoft.com/office/drawing/2014/main" id="{FDAB1A2A-6F90-4C26-9D88-01BB947CFA0E}"/>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485" name="n_3aveValue【市民会館】&#10;一人当たり面積">
          <a:extLst>
            <a:ext uri="{FF2B5EF4-FFF2-40B4-BE49-F238E27FC236}">
              <a16:creationId xmlns:a16="http://schemas.microsoft.com/office/drawing/2014/main" id="{6BBA7367-165F-4E61-90CB-8791ED79E47F}"/>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486" name="n_4aveValue【市民会館】&#10;一人当たり面積">
          <a:extLst>
            <a:ext uri="{FF2B5EF4-FFF2-40B4-BE49-F238E27FC236}">
              <a16:creationId xmlns:a16="http://schemas.microsoft.com/office/drawing/2014/main" id="{593E2F5D-3281-4DCA-BA7D-87C21B46B4AB}"/>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169563</xdr:rowOff>
    </xdr:from>
    <xdr:ext cx="469744" cy="259045"/>
    <xdr:sp macro="" textlink="">
      <xdr:nvSpPr>
        <xdr:cNvPr id="487" name="n_1mainValue【市民会館】&#10;一人当たり面積">
          <a:extLst>
            <a:ext uri="{FF2B5EF4-FFF2-40B4-BE49-F238E27FC236}">
              <a16:creationId xmlns:a16="http://schemas.microsoft.com/office/drawing/2014/main" id="{01785B67-6C62-480A-8B56-86C3A992951D}"/>
            </a:ext>
          </a:extLst>
        </xdr:cNvPr>
        <xdr:cNvSpPr txBox="1"/>
      </xdr:nvSpPr>
      <xdr:spPr>
        <a:xfrm>
          <a:off x="9391727" y="186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169942</xdr:rowOff>
    </xdr:from>
    <xdr:ext cx="469744" cy="259045"/>
    <xdr:sp macro="" textlink="">
      <xdr:nvSpPr>
        <xdr:cNvPr id="488" name="n_2mainValue【市民会館】&#10;一人当たり面積">
          <a:extLst>
            <a:ext uri="{FF2B5EF4-FFF2-40B4-BE49-F238E27FC236}">
              <a16:creationId xmlns:a16="http://schemas.microsoft.com/office/drawing/2014/main" id="{C2C0E9AD-E289-451A-A908-84D2DDF17E8F}"/>
            </a:ext>
          </a:extLst>
        </xdr:cNvPr>
        <xdr:cNvSpPr txBox="1"/>
      </xdr:nvSpPr>
      <xdr:spPr>
        <a:xfrm>
          <a:off x="8515427" y="186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170324</xdr:rowOff>
    </xdr:from>
    <xdr:ext cx="469744" cy="259045"/>
    <xdr:sp macro="" textlink="">
      <xdr:nvSpPr>
        <xdr:cNvPr id="489" name="n_3mainValue【市民会館】&#10;一人当たり面積">
          <a:extLst>
            <a:ext uri="{FF2B5EF4-FFF2-40B4-BE49-F238E27FC236}">
              <a16:creationId xmlns:a16="http://schemas.microsoft.com/office/drawing/2014/main" id="{F9BA3417-1697-4F1B-A1A8-504FFE30B9BD}"/>
            </a:ext>
          </a:extLst>
        </xdr:cNvPr>
        <xdr:cNvSpPr txBox="1"/>
      </xdr:nvSpPr>
      <xdr:spPr>
        <a:xfrm>
          <a:off x="7626427" y="186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170324</xdr:rowOff>
    </xdr:from>
    <xdr:ext cx="469744" cy="259045"/>
    <xdr:sp macro="" textlink="">
      <xdr:nvSpPr>
        <xdr:cNvPr id="490" name="n_4mainValue【市民会館】&#10;一人当たり面積">
          <a:extLst>
            <a:ext uri="{FF2B5EF4-FFF2-40B4-BE49-F238E27FC236}">
              <a16:creationId xmlns:a16="http://schemas.microsoft.com/office/drawing/2014/main" id="{5E58AB6F-604A-4C32-9992-7753BE3A5D45}"/>
            </a:ext>
          </a:extLst>
        </xdr:cNvPr>
        <xdr:cNvSpPr txBox="1"/>
      </xdr:nvSpPr>
      <xdr:spPr>
        <a:xfrm>
          <a:off x="6737427" y="186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D26B6DB0-15E9-4FC9-B2AB-1C1717D85A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FBDAD191-6E30-41A2-9C06-3F8E50A38F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5B73871F-EB19-4319-84DF-5BFF74B3BE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1CCE31A8-D1FD-43CE-AA00-17168C28E5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D965C630-D7F5-4C1E-BF31-3B93C93E7F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67B7B905-0A84-4F12-9302-478391FAB0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A4519998-CD78-4DF2-AAE8-BC33BE9F9B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E4CC26F-8C5E-4DD9-9075-2E579EE83A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8ACDC7A3-9BA3-4DEE-9244-AC4AA2DE63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B66F1DA4-6527-4A67-BD05-1F01A256006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37412FBE-217F-4E8F-81BF-649E211CCA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170BCA7F-F7D3-4A89-8CD5-77C2545E47F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A36C87A7-EA60-470C-B765-23E911369EB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4DAD9D6F-E008-4EFB-8E33-894B19DF135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6C7178F7-C37C-4883-9CEE-76EAF3123D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B98E9E85-6FF5-4A9D-BA68-6785FE8D94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1F96ECB4-C8D9-4DB6-8B35-DA2AC49C42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BCA0AE93-BA39-4E6B-A0D8-3FB373CE8F6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954E884A-7A34-47E8-8E91-DFBFAA087B1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C7D991C6-6BCD-49C4-9C73-58DC751A2C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C6FFEE1B-340B-4F81-AF36-EDE20C0003E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4BF1498A-A468-40F1-A8A7-EF9B3A6AAA8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35ED991B-35D8-4988-9109-7867B775786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7332AAFF-87F8-4242-BF63-81B8AE80E4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425C8C5D-7147-4D94-9B76-0E1EAF3EA9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1F4CA1BD-2AE9-4EBF-A4C9-A13A05AC4122}"/>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D418C0A1-52CE-4C96-BB9C-AE6BF5834CD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4B0CEB6E-7541-479D-B8B9-5FDA381718D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31CB7200-1D33-424E-9682-B58C282402F1}"/>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0" name="直線コネクタ 519">
          <a:extLst>
            <a:ext uri="{FF2B5EF4-FFF2-40B4-BE49-F238E27FC236}">
              <a16:creationId xmlns:a16="http://schemas.microsoft.com/office/drawing/2014/main" id="{3DD9758B-93C7-45D6-9D0D-21F02A521EEC}"/>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69028378-0CC1-4F04-B07F-5F9BC3BCC2E3}"/>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2" name="フローチャート: 判断 521">
          <a:extLst>
            <a:ext uri="{FF2B5EF4-FFF2-40B4-BE49-F238E27FC236}">
              <a16:creationId xmlns:a16="http://schemas.microsoft.com/office/drawing/2014/main" id="{A22CF0B3-F12E-4328-8959-8A5C3FB23218}"/>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23" name="フローチャート: 判断 522">
          <a:extLst>
            <a:ext uri="{FF2B5EF4-FFF2-40B4-BE49-F238E27FC236}">
              <a16:creationId xmlns:a16="http://schemas.microsoft.com/office/drawing/2014/main" id="{F99D7380-5224-4809-A03B-89EA4D7469B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524" name="フローチャート: 判断 523">
          <a:extLst>
            <a:ext uri="{FF2B5EF4-FFF2-40B4-BE49-F238E27FC236}">
              <a16:creationId xmlns:a16="http://schemas.microsoft.com/office/drawing/2014/main" id="{C67FBEFC-45AA-4A9F-8844-BE2A18922EF5}"/>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25" name="フローチャート: 判断 524">
          <a:extLst>
            <a:ext uri="{FF2B5EF4-FFF2-40B4-BE49-F238E27FC236}">
              <a16:creationId xmlns:a16="http://schemas.microsoft.com/office/drawing/2014/main" id="{26C7ACBC-C704-4958-B290-9EB21C2E8AF4}"/>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526" name="フローチャート: 判断 525">
          <a:extLst>
            <a:ext uri="{FF2B5EF4-FFF2-40B4-BE49-F238E27FC236}">
              <a16:creationId xmlns:a16="http://schemas.microsoft.com/office/drawing/2014/main" id="{3C52CD83-1475-4046-81E9-BB26562290A2}"/>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8C513F2-CED1-4D0B-839E-450C1F5DAA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1254F2B-CA8F-46C0-8934-D90B0453EE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197EC3C-8B26-46A7-9DFB-BE7AA0DAF7E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EB5040C-7CE4-4D16-9D09-DB5BD5B7CA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8A4AE21-2B3F-477F-B1D6-ACF1A8E844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32" name="楕円 531">
          <a:extLst>
            <a:ext uri="{FF2B5EF4-FFF2-40B4-BE49-F238E27FC236}">
              <a16:creationId xmlns:a16="http://schemas.microsoft.com/office/drawing/2014/main" id="{A22C9872-B3F8-4A61-9D9D-A17D5F8E81A1}"/>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33" name="【一般廃棄物処理施設】&#10;有形固定資産減価償却率該当値テキスト">
          <a:extLst>
            <a:ext uri="{FF2B5EF4-FFF2-40B4-BE49-F238E27FC236}">
              <a16:creationId xmlns:a16="http://schemas.microsoft.com/office/drawing/2014/main" id="{FDD7B6FC-638D-41DF-ACCF-D130BDE98921}"/>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34" name="楕円 533">
          <a:extLst>
            <a:ext uri="{FF2B5EF4-FFF2-40B4-BE49-F238E27FC236}">
              <a16:creationId xmlns:a16="http://schemas.microsoft.com/office/drawing/2014/main" id="{AD4800F3-2098-4E1D-B85E-8F33759B7ED4}"/>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535" name="直線コネクタ 534">
          <a:extLst>
            <a:ext uri="{FF2B5EF4-FFF2-40B4-BE49-F238E27FC236}">
              <a16:creationId xmlns:a16="http://schemas.microsoft.com/office/drawing/2014/main" id="{F5817FBA-235D-4D85-967A-333EAC90D23E}"/>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36" name="楕円 535">
          <a:extLst>
            <a:ext uri="{FF2B5EF4-FFF2-40B4-BE49-F238E27FC236}">
              <a16:creationId xmlns:a16="http://schemas.microsoft.com/office/drawing/2014/main" id="{16A936C2-55B9-487D-B2A3-EE1A9BD70D6D}"/>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37" name="直線コネクタ 536">
          <a:extLst>
            <a:ext uri="{FF2B5EF4-FFF2-40B4-BE49-F238E27FC236}">
              <a16:creationId xmlns:a16="http://schemas.microsoft.com/office/drawing/2014/main" id="{0C21F739-3498-4476-80F9-3C6F9933BC0D}"/>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38" name="楕円 537">
          <a:extLst>
            <a:ext uri="{FF2B5EF4-FFF2-40B4-BE49-F238E27FC236}">
              <a16:creationId xmlns:a16="http://schemas.microsoft.com/office/drawing/2014/main" id="{C7C41B80-A184-4D73-8E41-C1D213FDF148}"/>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539" name="直線コネクタ 538">
          <a:extLst>
            <a:ext uri="{FF2B5EF4-FFF2-40B4-BE49-F238E27FC236}">
              <a16:creationId xmlns:a16="http://schemas.microsoft.com/office/drawing/2014/main" id="{32121C68-8782-439D-B44F-2C446675924F}"/>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0" name="楕円 539">
          <a:extLst>
            <a:ext uri="{FF2B5EF4-FFF2-40B4-BE49-F238E27FC236}">
              <a16:creationId xmlns:a16="http://schemas.microsoft.com/office/drawing/2014/main" id="{98C04E20-EF18-4784-9486-ACCC2393E613}"/>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541" name="直線コネクタ 540">
          <a:extLst>
            <a:ext uri="{FF2B5EF4-FFF2-40B4-BE49-F238E27FC236}">
              <a16:creationId xmlns:a16="http://schemas.microsoft.com/office/drawing/2014/main" id="{4AB586FE-A9F6-4CAD-AB18-D79103ED1C8D}"/>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BCD6E2ED-7D2C-4DE6-98A4-3B4E6D1C35A1}"/>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A474855B-78F4-4344-B5FC-31C012FCB716}"/>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FC30C3F3-1175-42A6-A0D9-5DC2B637ED9F}"/>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72F280ED-1B77-4EE9-96CB-48B3E68439D9}"/>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46" name="n_1mainValue【一般廃棄物処理施設】&#10;有形固定資産減価償却率">
          <a:extLst>
            <a:ext uri="{FF2B5EF4-FFF2-40B4-BE49-F238E27FC236}">
              <a16:creationId xmlns:a16="http://schemas.microsoft.com/office/drawing/2014/main" id="{FCB2690C-FB56-4693-8C69-216AEF52D7AA}"/>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47" name="n_2mainValue【一般廃棄物処理施設】&#10;有形固定資産減価償却率">
          <a:extLst>
            <a:ext uri="{FF2B5EF4-FFF2-40B4-BE49-F238E27FC236}">
              <a16:creationId xmlns:a16="http://schemas.microsoft.com/office/drawing/2014/main" id="{23BB2FBC-74CE-4C96-B83A-C19A557F5516}"/>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48" name="n_3mainValue【一般廃棄物処理施設】&#10;有形固定資産減価償却率">
          <a:extLst>
            <a:ext uri="{FF2B5EF4-FFF2-40B4-BE49-F238E27FC236}">
              <a16:creationId xmlns:a16="http://schemas.microsoft.com/office/drawing/2014/main" id="{99D8A7E5-AD4E-4710-AF81-C81A5357CE76}"/>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49" name="n_4mainValue【一般廃棄物処理施設】&#10;有形固定資産減価償却率">
          <a:extLst>
            <a:ext uri="{FF2B5EF4-FFF2-40B4-BE49-F238E27FC236}">
              <a16:creationId xmlns:a16="http://schemas.microsoft.com/office/drawing/2014/main" id="{D7E27FB9-852F-4C88-A8A3-B805ECF167AB}"/>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6F935FB9-F8EF-4690-87C8-38DD608862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7DBA976B-259D-4830-BED4-96B3947C7D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1D775C4E-9CEC-4F6F-AC0E-EC88F1E049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8DBF07F7-2F9D-47FB-8756-89CB80AE77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BC14DA0E-8FFF-4559-B8AB-2F1F695F11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6AD4D323-332A-4D5F-A7B6-3AEF6C112C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8572BB1F-3D9C-4E1C-971E-9A60E9B70F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745B636F-BB94-4090-9DD0-B83386E223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9CF3FD05-0B01-4940-9468-78DCD428C4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24B9C149-B3CA-4CCA-8EDB-1A1CF504226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41746C45-D6D3-4F02-81CD-09E21948882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D89E51B7-95CC-4ADE-ACF2-BAE2B71EF42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DD3DAB4D-20C7-4ECA-9CCA-A58979E0172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id="{D98EF7BB-4FE0-427F-BF76-23283BB02B8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AF3A2385-D864-4EA9-88BB-AB640CC4BD0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id="{EEA898DC-BCAB-4C29-87C0-47B53326B41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A2C5B92B-75EB-4983-921D-3760DD83C78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id="{0A807D13-3269-40FA-BE49-085FD15B478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DE67B19D-BE55-488D-BD13-DF3A3066A44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9" name="テキスト ボックス 568">
          <a:extLst>
            <a:ext uri="{FF2B5EF4-FFF2-40B4-BE49-F238E27FC236}">
              <a16:creationId xmlns:a16="http://schemas.microsoft.com/office/drawing/2014/main" id="{14B79471-273D-47F4-9BDB-C4AB31BC2F9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5F7B6B2A-3A8E-4B10-B4FA-B25751A0222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1" name="テキスト ボックス 570">
          <a:extLst>
            <a:ext uri="{FF2B5EF4-FFF2-40B4-BE49-F238E27FC236}">
              <a16:creationId xmlns:a16="http://schemas.microsoft.com/office/drawing/2014/main" id="{85AAF3AE-9674-4B48-98C8-356983610ADD}"/>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EBADADB9-43CF-4F70-B2CA-810961C369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3" name="テキスト ボックス 572">
          <a:extLst>
            <a:ext uri="{FF2B5EF4-FFF2-40B4-BE49-F238E27FC236}">
              <a16:creationId xmlns:a16="http://schemas.microsoft.com/office/drawing/2014/main" id="{3EC5B930-0169-4D69-85F1-8DD8E3AE111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BE545CC5-D2D2-4445-9040-8526B635BE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75" name="直線コネクタ 574">
          <a:extLst>
            <a:ext uri="{FF2B5EF4-FFF2-40B4-BE49-F238E27FC236}">
              <a16:creationId xmlns:a16="http://schemas.microsoft.com/office/drawing/2014/main" id="{A42B05A4-4AE9-4DED-83D3-7AFC187A3E1B}"/>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3D16C474-F742-4678-934F-ED81D967F7D3}"/>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77" name="直線コネクタ 576">
          <a:extLst>
            <a:ext uri="{FF2B5EF4-FFF2-40B4-BE49-F238E27FC236}">
              <a16:creationId xmlns:a16="http://schemas.microsoft.com/office/drawing/2014/main" id="{6C972876-6CC3-489B-A345-BBF714C4850F}"/>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78" name="【一般廃棄物処理施設】&#10;一人当たり有形固定資産（償却資産）額最大値テキスト">
          <a:extLst>
            <a:ext uri="{FF2B5EF4-FFF2-40B4-BE49-F238E27FC236}">
              <a16:creationId xmlns:a16="http://schemas.microsoft.com/office/drawing/2014/main" id="{68CCC5F6-4E26-44C8-A610-1F75EDC4A54B}"/>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79" name="直線コネクタ 578">
          <a:extLst>
            <a:ext uri="{FF2B5EF4-FFF2-40B4-BE49-F238E27FC236}">
              <a16:creationId xmlns:a16="http://schemas.microsoft.com/office/drawing/2014/main" id="{0CCF7D3E-0E27-4F76-BFA4-8EC17C62EA2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9BB9016-7B4C-471F-9C4B-2A6A4C9BF2AD}"/>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81" name="フローチャート: 判断 580">
          <a:extLst>
            <a:ext uri="{FF2B5EF4-FFF2-40B4-BE49-F238E27FC236}">
              <a16:creationId xmlns:a16="http://schemas.microsoft.com/office/drawing/2014/main" id="{66694A1B-17E2-4EDF-B875-38F270F75805}"/>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82" name="フローチャート: 判断 581">
          <a:extLst>
            <a:ext uri="{FF2B5EF4-FFF2-40B4-BE49-F238E27FC236}">
              <a16:creationId xmlns:a16="http://schemas.microsoft.com/office/drawing/2014/main" id="{4847A139-63DB-4820-BE51-EE7A4DD6051C}"/>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583" name="フローチャート: 判断 582">
          <a:extLst>
            <a:ext uri="{FF2B5EF4-FFF2-40B4-BE49-F238E27FC236}">
              <a16:creationId xmlns:a16="http://schemas.microsoft.com/office/drawing/2014/main" id="{AE72D46A-F95F-4917-86F4-792727AC50E1}"/>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584" name="フローチャート: 判断 583">
          <a:extLst>
            <a:ext uri="{FF2B5EF4-FFF2-40B4-BE49-F238E27FC236}">
              <a16:creationId xmlns:a16="http://schemas.microsoft.com/office/drawing/2014/main" id="{3BA5CDA2-DB58-49FE-AE01-BDA02280C981}"/>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585" name="フローチャート: 判断 584">
          <a:extLst>
            <a:ext uri="{FF2B5EF4-FFF2-40B4-BE49-F238E27FC236}">
              <a16:creationId xmlns:a16="http://schemas.microsoft.com/office/drawing/2014/main" id="{24BBCBCD-670E-4A4B-AC56-A553BFBE2161}"/>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6BA0BC7-6144-4A35-AAD5-3D85612E8F6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B8163D9-87A9-4B11-B664-C6D25ABD5C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DD79C07-EAEF-4E6B-AB36-24A339A43A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7937E97-0E7B-43C0-A6C1-E9C5408D49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0031808-59F6-44AD-A81E-22D6E1B8EE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163720</xdr:rowOff>
    </xdr:from>
    <xdr:to>
      <xdr:col>116</xdr:col>
      <xdr:colOff>114300</xdr:colOff>
      <xdr:row>42</xdr:row>
      <xdr:rowOff>93870</xdr:rowOff>
    </xdr:to>
    <xdr:sp macro="" textlink="">
      <xdr:nvSpPr>
        <xdr:cNvPr id="591" name="楕円 590">
          <a:extLst>
            <a:ext uri="{FF2B5EF4-FFF2-40B4-BE49-F238E27FC236}">
              <a16:creationId xmlns:a16="http://schemas.microsoft.com/office/drawing/2014/main" id="{E142393A-DCD7-49A8-921D-07AE6C8B5F8C}"/>
            </a:ext>
          </a:extLst>
        </xdr:cNvPr>
        <xdr:cNvSpPr/>
      </xdr:nvSpPr>
      <xdr:spPr>
        <a:xfrm>
          <a:off x="22110700" y="71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78647</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D8ABDF5E-7E00-40E0-A76B-BC4D34569A82}"/>
            </a:ext>
          </a:extLst>
        </xdr:cNvPr>
        <xdr:cNvSpPr txBox="1"/>
      </xdr:nvSpPr>
      <xdr:spPr>
        <a:xfrm>
          <a:off x="22199600" y="71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164616</xdr:rowOff>
    </xdr:from>
    <xdr:to>
      <xdr:col>112</xdr:col>
      <xdr:colOff>38100</xdr:colOff>
      <xdr:row>42</xdr:row>
      <xdr:rowOff>94766</xdr:rowOff>
    </xdr:to>
    <xdr:sp macro="" textlink="">
      <xdr:nvSpPr>
        <xdr:cNvPr id="593" name="楕円 592">
          <a:extLst>
            <a:ext uri="{FF2B5EF4-FFF2-40B4-BE49-F238E27FC236}">
              <a16:creationId xmlns:a16="http://schemas.microsoft.com/office/drawing/2014/main" id="{1A5F8E73-DF9E-4A36-B8FE-A113B3AB8A10}"/>
            </a:ext>
          </a:extLst>
        </xdr:cNvPr>
        <xdr:cNvSpPr/>
      </xdr:nvSpPr>
      <xdr:spPr>
        <a:xfrm>
          <a:off x="21272500" y="71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43070</xdr:rowOff>
    </xdr:from>
    <xdr:to>
      <xdr:col>116</xdr:col>
      <xdr:colOff>63500</xdr:colOff>
      <xdr:row>42</xdr:row>
      <xdr:rowOff>43966</xdr:rowOff>
    </xdr:to>
    <xdr:cxnSp macro="">
      <xdr:nvCxnSpPr>
        <xdr:cNvPr id="594" name="直線コネクタ 593">
          <a:extLst>
            <a:ext uri="{FF2B5EF4-FFF2-40B4-BE49-F238E27FC236}">
              <a16:creationId xmlns:a16="http://schemas.microsoft.com/office/drawing/2014/main" id="{175E37A5-3A11-4478-9DD7-0F6DBC52A516}"/>
            </a:ext>
          </a:extLst>
        </xdr:cNvPr>
        <xdr:cNvCxnSpPr/>
      </xdr:nvCxnSpPr>
      <xdr:spPr>
        <a:xfrm flipV="1">
          <a:off x="21323300" y="7243970"/>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164912</xdr:rowOff>
    </xdr:from>
    <xdr:to>
      <xdr:col>107</xdr:col>
      <xdr:colOff>101600</xdr:colOff>
      <xdr:row>42</xdr:row>
      <xdr:rowOff>95062</xdr:rowOff>
    </xdr:to>
    <xdr:sp macro="" textlink="">
      <xdr:nvSpPr>
        <xdr:cNvPr id="595" name="楕円 594">
          <a:extLst>
            <a:ext uri="{FF2B5EF4-FFF2-40B4-BE49-F238E27FC236}">
              <a16:creationId xmlns:a16="http://schemas.microsoft.com/office/drawing/2014/main" id="{EB4ADCB6-AAA7-4962-801C-2738E2AF56E9}"/>
            </a:ext>
          </a:extLst>
        </xdr:cNvPr>
        <xdr:cNvSpPr/>
      </xdr:nvSpPr>
      <xdr:spPr>
        <a:xfrm>
          <a:off x="20383500" y="71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43966</xdr:rowOff>
    </xdr:from>
    <xdr:to>
      <xdr:col>111</xdr:col>
      <xdr:colOff>177800</xdr:colOff>
      <xdr:row>42</xdr:row>
      <xdr:rowOff>44262</xdr:rowOff>
    </xdr:to>
    <xdr:cxnSp macro="">
      <xdr:nvCxnSpPr>
        <xdr:cNvPr id="596" name="直線コネクタ 595">
          <a:extLst>
            <a:ext uri="{FF2B5EF4-FFF2-40B4-BE49-F238E27FC236}">
              <a16:creationId xmlns:a16="http://schemas.microsoft.com/office/drawing/2014/main" id="{2D3BC4C3-E895-452B-8AD2-135A44154CAE}"/>
            </a:ext>
          </a:extLst>
        </xdr:cNvPr>
        <xdr:cNvCxnSpPr/>
      </xdr:nvCxnSpPr>
      <xdr:spPr>
        <a:xfrm flipV="1">
          <a:off x="20434300" y="7244866"/>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165379</xdr:rowOff>
    </xdr:from>
    <xdr:to>
      <xdr:col>102</xdr:col>
      <xdr:colOff>165100</xdr:colOff>
      <xdr:row>42</xdr:row>
      <xdr:rowOff>95529</xdr:rowOff>
    </xdr:to>
    <xdr:sp macro="" textlink="">
      <xdr:nvSpPr>
        <xdr:cNvPr id="597" name="楕円 596">
          <a:extLst>
            <a:ext uri="{FF2B5EF4-FFF2-40B4-BE49-F238E27FC236}">
              <a16:creationId xmlns:a16="http://schemas.microsoft.com/office/drawing/2014/main" id="{F3A4C46C-2F34-46E7-8625-B32463618654}"/>
            </a:ext>
          </a:extLst>
        </xdr:cNvPr>
        <xdr:cNvSpPr/>
      </xdr:nvSpPr>
      <xdr:spPr>
        <a:xfrm>
          <a:off x="19494500" y="71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44262</xdr:rowOff>
    </xdr:from>
    <xdr:to>
      <xdr:col>107</xdr:col>
      <xdr:colOff>50800</xdr:colOff>
      <xdr:row>42</xdr:row>
      <xdr:rowOff>44729</xdr:rowOff>
    </xdr:to>
    <xdr:cxnSp macro="">
      <xdr:nvCxnSpPr>
        <xdr:cNvPr id="598" name="直線コネクタ 597">
          <a:extLst>
            <a:ext uri="{FF2B5EF4-FFF2-40B4-BE49-F238E27FC236}">
              <a16:creationId xmlns:a16="http://schemas.microsoft.com/office/drawing/2014/main" id="{EF897183-D1B4-42FF-877C-AF6C74D84232}"/>
            </a:ext>
          </a:extLst>
        </xdr:cNvPr>
        <xdr:cNvCxnSpPr/>
      </xdr:nvCxnSpPr>
      <xdr:spPr>
        <a:xfrm flipV="1">
          <a:off x="19545300" y="7245162"/>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166264</xdr:rowOff>
    </xdr:from>
    <xdr:to>
      <xdr:col>98</xdr:col>
      <xdr:colOff>38100</xdr:colOff>
      <xdr:row>42</xdr:row>
      <xdr:rowOff>96414</xdr:rowOff>
    </xdr:to>
    <xdr:sp macro="" textlink="">
      <xdr:nvSpPr>
        <xdr:cNvPr id="599" name="楕円 598">
          <a:extLst>
            <a:ext uri="{FF2B5EF4-FFF2-40B4-BE49-F238E27FC236}">
              <a16:creationId xmlns:a16="http://schemas.microsoft.com/office/drawing/2014/main" id="{642AA4D7-0AD0-445B-9645-03557C9C0B96}"/>
            </a:ext>
          </a:extLst>
        </xdr:cNvPr>
        <xdr:cNvSpPr/>
      </xdr:nvSpPr>
      <xdr:spPr>
        <a:xfrm>
          <a:off x="18605500" y="71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44729</xdr:rowOff>
    </xdr:from>
    <xdr:to>
      <xdr:col>102</xdr:col>
      <xdr:colOff>114300</xdr:colOff>
      <xdr:row>42</xdr:row>
      <xdr:rowOff>45614</xdr:rowOff>
    </xdr:to>
    <xdr:cxnSp macro="">
      <xdr:nvCxnSpPr>
        <xdr:cNvPr id="600" name="直線コネクタ 599">
          <a:extLst>
            <a:ext uri="{FF2B5EF4-FFF2-40B4-BE49-F238E27FC236}">
              <a16:creationId xmlns:a16="http://schemas.microsoft.com/office/drawing/2014/main" id="{2A1DF79F-17C8-4714-AB9D-93B595F9F53D}"/>
            </a:ext>
          </a:extLst>
        </xdr:cNvPr>
        <xdr:cNvCxnSpPr/>
      </xdr:nvCxnSpPr>
      <xdr:spPr>
        <a:xfrm flipV="1">
          <a:off x="18656300" y="7245629"/>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708022EB-8063-454C-B954-0C9C090FD535}"/>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53867DAE-B523-41CD-AC1E-B86BC88FD0BF}"/>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64B81A71-B14D-4179-B753-670D04E7850F}"/>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BA28C354-6AE4-4DEA-A903-2E7C24276D68}"/>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85893</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3AB93966-2D39-43AC-87DC-298F67BCB41D}"/>
            </a:ext>
          </a:extLst>
        </xdr:cNvPr>
        <xdr:cNvSpPr txBox="1"/>
      </xdr:nvSpPr>
      <xdr:spPr>
        <a:xfrm>
          <a:off x="21043411" y="72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86189</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CCF375D8-027D-42F5-BE38-A0FD05B53753}"/>
            </a:ext>
          </a:extLst>
        </xdr:cNvPr>
        <xdr:cNvSpPr txBox="1"/>
      </xdr:nvSpPr>
      <xdr:spPr>
        <a:xfrm>
          <a:off x="20167111" y="72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86656</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B7FEAF9F-AB38-4E9F-9A0E-359694C59A97}"/>
            </a:ext>
          </a:extLst>
        </xdr:cNvPr>
        <xdr:cNvSpPr txBox="1"/>
      </xdr:nvSpPr>
      <xdr:spPr>
        <a:xfrm>
          <a:off x="19278111" y="72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87541</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4C611AE8-00B5-4E88-AF2F-3BCDF2DBDD3E}"/>
            </a:ext>
          </a:extLst>
        </xdr:cNvPr>
        <xdr:cNvSpPr txBox="1"/>
      </xdr:nvSpPr>
      <xdr:spPr>
        <a:xfrm>
          <a:off x="18389111" y="72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EE75A5E3-D9CD-46E6-BC6F-8E52A6966F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956E8A29-6CE0-4D6F-8680-079E723D66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99BD5C79-6280-4E84-A22F-48FB950258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CD67AC7D-C9CA-47B9-8963-143086579D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81BD34FD-670B-483A-850F-4EA7735B37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56C70F8-A3B4-425A-B694-BF6E61ABEC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9C1D4588-F686-4422-B1F7-902715EB810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344B650D-2C9D-4ABD-93B4-D5A5CBA73C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4053778E-19DD-46B0-8150-3CE546E99F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DDBC3C68-7D60-4AD5-8742-D28F4CA7AB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744122B7-9D96-47DD-902A-F16877EB88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E84AB47C-5B3E-4C86-839F-ADE306CFB92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467AD84D-CBEA-43B6-9C2A-59C5C652A41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9CF440D8-50EF-4E61-8BA5-C4B2AA091D2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A6F09D96-7DFC-4955-96DE-B896FF50DF2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E85B474A-CD90-48B8-B302-338C06812A4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C9981BD1-E095-45CB-B97C-3E0EB4A2BAF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294A0CCE-1226-4A21-85E0-86235688CAA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3C50B88D-8590-49FF-882B-BA84A9958EA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4DC3F397-20D8-40A0-A8C4-B9C6B89F54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4673D63D-1511-4AB8-B63A-DF56A1A822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07FE0AE3-44C3-4A27-A1BE-6117A8836F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0D25B914-C773-47BB-8542-76A0193B305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3E5ED3FA-EA95-4A26-ACBD-5E10D86236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3691F120-0CE8-440F-B5D6-052A6CC0BC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1F1D8D4A-B43A-4E50-B7DA-2D475A6AA08D}"/>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11ED2080-419C-4D70-B47C-3DA2AD97B9D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6EBA3446-9899-407C-B6FA-1521017239C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5719A568-436E-4914-AD5A-90831378299D}"/>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638" name="直線コネクタ 637">
          <a:extLst>
            <a:ext uri="{FF2B5EF4-FFF2-40B4-BE49-F238E27FC236}">
              <a16:creationId xmlns:a16="http://schemas.microsoft.com/office/drawing/2014/main" id="{47F6C1C1-2916-4842-82F8-095CDC4BDD0B}"/>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944006C6-F6F8-43EB-ADFC-FF59B4CDDE88}"/>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40" name="フローチャート: 判断 639">
          <a:extLst>
            <a:ext uri="{FF2B5EF4-FFF2-40B4-BE49-F238E27FC236}">
              <a16:creationId xmlns:a16="http://schemas.microsoft.com/office/drawing/2014/main" id="{CFC5FDAC-9042-43BB-85FC-8B38BF32122C}"/>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641" name="フローチャート: 判断 640">
          <a:extLst>
            <a:ext uri="{FF2B5EF4-FFF2-40B4-BE49-F238E27FC236}">
              <a16:creationId xmlns:a16="http://schemas.microsoft.com/office/drawing/2014/main" id="{D7091843-11AE-4E36-B778-C7F7A1660727}"/>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2" name="フローチャート: 判断 641">
          <a:extLst>
            <a:ext uri="{FF2B5EF4-FFF2-40B4-BE49-F238E27FC236}">
              <a16:creationId xmlns:a16="http://schemas.microsoft.com/office/drawing/2014/main" id="{F06026DC-B31F-4FB0-9C26-B0A0BE393AC8}"/>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643" name="フローチャート: 判断 642">
          <a:extLst>
            <a:ext uri="{FF2B5EF4-FFF2-40B4-BE49-F238E27FC236}">
              <a16:creationId xmlns:a16="http://schemas.microsoft.com/office/drawing/2014/main" id="{907F5BAC-4515-4586-A68A-598FB79E803C}"/>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644" name="フローチャート: 判断 643">
          <a:extLst>
            <a:ext uri="{FF2B5EF4-FFF2-40B4-BE49-F238E27FC236}">
              <a16:creationId xmlns:a16="http://schemas.microsoft.com/office/drawing/2014/main" id="{53349BE8-FD60-49B3-B26D-A7DA27BC31FA}"/>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C665EEF-6270-4707-9DAC-C7AFE69CC2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5E2E148-53F6-4A76-B8F6-D72895BDBC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3883DF6-417D-47DD-8623-4AB11B2180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EE465BD-2993-4C5E-948D-0B90C9E48A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C4C970D-A567-4555-BDF6-A2AE1F7DE3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99423</xdr:rowOff>
    </xdr:from>
    <xdr:to>
      <xdr:col>85</xdr:col>
      <xdr:colOff>177800</xdr:colOff>
      <xdr:row>64</xdr:row>
      <xdr:rowOff>29573</xdr:rowOff>
    </xdr:to>
    <xdr:sp macro="" textlink="">
      <xdr:nvSpPr>
        <xdr:cNvPr id="650" name="楕円 649">
          <a:extLst>
            <a:ext uri="{FF2B5EF4-FFF2-40B4-BE49-F238E27FC236}">
              <a16:creationId xmlns:a16="http://schemas.microsoft.com/office/drawing/2014/main" id="{D39884F2-98CA-469A-9199-494F0EC91325}"/>
            </a:ext>
          </a:extLst>
        </xdr:cNvPr>
        <xdr:cNvSpPr/>
      </xdr:nvSpPr>
      <xdr:spPr>
        <a:xfrm>
          <a:off x="16268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77850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CA489B4-5488-451B-993F-52412B379ABE}"/>
            </a:ext>
          </a:extLst>
        </xdr:cNvPr>
        <xdr:cNvSpPr txBox="1"/>
      </xdr:nvSpPr>
      <xdr:spPr>
        <a:xfrm>
          <a:off x="16357600"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66766</xdr:rowOff>
    </xdr:from>
    <xdr:to>
      <xdr:col>81</xdr:col>
      <xdr:colOff>101600</xdr:colOff>
      <xdr:row>63</xdr:row>
      <xdr:rowOff>168366</xdr:rowOff>
    </xdr:to>
    <xdr:sp macro="" textlink="">
      <xdr:nvSpPr>
        <xdr:cNvPr id="652" name="楕円 651">
          <a:extLst>
            <a:ext uri="{FF2B5EF4-FFF2-40B4-BE49-F238E27FC236}">
              <a16:creationId xmlns:a16="http://schemas.microsoft.com/office/drawing/2014/main" id="{E887CD95-B9BB-420F-BED8-39A9265377BE}"/>
            </a:ext>
          </a:extLst>
        </xdr:cNvPr>
        <xdr:cNvSpPr/>
      </xdr:nvSpPr>
      <xdr:spPr>
        <a:xfrm>
          <a:off x="15430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117566</xdr:rowOff>
    </xdr:from>
    <xdr:to>
      <xdr:col>85</xdr:col>
      <xdr:colOff>127000</xdr:colOff>
      <xdr:row>63</xdr:row>
      <xdr:rowOff>150223</xdr:rowOff>
    </xdr:to>
    <xdr:cxnSp macro="">
      <xdr:nvCxnSpPr>
        <xdr:cNvPr id="653" name="直線コネクタ 652">
          <a:extLst>
            <a:ext uri="{FF2B5EF4-FFF2-40B4-BE49-F238E27FC236}">
              <a16:creationId xmlns:a16="http://schemas.microsoft.com/office/drawing/2014/main" id="{C7DF8C83-D2D2-44D2-BA6A-C9314C430403}"/>
            </a:ext>
          </a:extLst>
        </xdr:cNvPr>
        <xdr:cNvCxnSpPr/>
      </xdr:nvCxnSpPr>
      <xdr:spPr>
        <a:xfrm>
          <a:off x="15481300" y="109189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34109</xdr:rowOff>
    </xdr:from>
    <xdr:to>
      <xdr:col>76</xdr:col>
      <xdr:colOff>165100</xdr:colOff>
      <xdr:row>63</xdr:row>
      <xdr:rowOff>135709</xdr:rowOff>
    </xdr:to>
    <xdr:sp macro="" textlink="">
      <xdr:nvSpPr>
        <xdr:cNvPr id="654" name="楕円 653">
          <a:extLst>
            <a:ext uri="{FF2B5EF4-FFF2-40B4-BE49-F238E27FC236}">
              <a16:creationId xmlns:a16="http://schemas.microsoft.com/office/drawing/2014/main" id="{874819C2-C328-4D4B-AA08-CF52E717F459}"/>
            </a:ext>
          </a:extLst>
        </xdr:cNvPr>
        <xdr:cNvSpPr/>
      </xdr:nvSpPr>
      <xdr:spPr>
        <a:xfrm>
          <a:off x="14541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84909</xdr:rowOff>
    </xdr:from>
    <xdr:to>
      <xdr:col>81</xdr:col>
      <xdr:colOff>50800</xdr:colOff>
      <xdr:row>63</xdr:row>
      <xdr:rowOff>117566</xdr:rowOff>
    </xdr:to>
    <xdr:cxnSp macro="">
      <xdr:nvCxnSpPr>
        <xdr:cNvPr id="655" name="直線コネクタ 654">
          <a:extLst>
            <a:ext uri="{FF2B5EF4-FFF2-40B4-BE49-F238E27FC236}">
              <a16:creationId xmlns:a16="http://schemas.microsoft.com/office/drawing/2014/main" id="{4EB415CF-12FA-40C4-A778-71ED5958A57F}"/>
            </a:ext>
          </a:extLst>
        </xdr:cNvPr>
        <xdr:cNvCxnSpPr/>
      </xdr:nvCxnSpPr>
      <xdr:spPr>
        <a:xfrm>
          <a:off x="14592300" y="108862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1451</xdr:rowOff>
    </xdr:from>
    <xdr:to>
      <xdr:col>72</xdr:col>
      <xdr:colOff>38100</xdr:colOff>
      <xdr:row>63</xdr:row>
      <xdr:rowOff>103051</xdr:rowOff>
    </xdr:to>
    <xdr:sp macro="" textlink="">
      <xdr:nvSpPr>
        <xdr:cNvPr id="656" name="楕円 655">
          <a:extLst>
            <a:ext uri="{FF2B5EF4-FFF2-40B4-BE49-F238E27FC236}">
              <a16:creationId xmlns:a16="http://schemas.microsoft.com/office/drawing/2014/main" id="{A893264A-0EE9-40C2-A1FC-94450C06D410}"/>
            </a:ext>
          </a:extLst>
        </xdr:cNvPr>
        <xdr:cNvSpPr/>
      </xdr:nvSpPr>
      <xdr:spPr>
        <a:xfrm>
          <a:off x="13652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52251</xdr:rowOff>
    </xdr:from>
    <xdr:to>
      <xdr:col>76</xdr:col>
      <xdr:colOff>114300</xdr:colOff>
      <xdr:row>63</xdr:row>
      <xdr:rowOff>84909</xdr:rowOff>
    </xdr:to>
    <xdr:cxnSp macro="">
      <xdr:nvCxnSpPr>
        <xdr:cNvPr id="657" name="直線コネクタ 656">
          <a:extLst>
            <a:ext uri="{FF2B5EF4-FFF2-40B4-BE49-F238E27FC236}">
              <a16:creationId xmlns:a16="http://schemas.microsoft.com/office/drawing/2014/main" id="{DBA0C45F-B293-4A2A-9B7C-8A10090EB07E}"/>
            </a:ext>
          </a:extLst>
        </xdr:cNvPr>
        <xdr:cNvCxnSpPr/>
      </xdr:nvCxnSpPr>
      <xdr:spPr>
        <a:xfrm>
          <a:off x="13703300" y="108536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1E706C94-240C-4B8E-B68D-91670F5BABA6}"/>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365306D8-24C4-4836-9992-E56DC195C767}"/>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B8620367-CE30-49EA-BE77-BD3193E027E1}"/>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AC36C966-4F83-42FD-87E4-1EF4210E066B}"/>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159493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28454F1C-2225-48FE-8008-EE950E79DC3F}"/>
            </a:ext>
          </a:extLst>
        </xdr:cNvPr>
        <xdr:cNvSpPr txBox="1"/>
      </xdr:nvSpPr>
      <xdr:spPr>
        <a:xfrm>
          <a:off x="152660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126836</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4DB0898B-8978-4B15-B489-6F22DB5E1B52}"/>
            </a:ext>
          </a:extLst>
        </xdr:cNvPr>
        <xdr:cNvSpPr txBox="1"/>
      </xdr:nvSpPr>
      <xdr:spPr>
        <a:xfrm>
          <a:off x="14389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94178</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A76E22C6-50ED-47E7-8275-D0214652A151}"/>
            </a:ext>
          </a:extLst>
        </xdr:cNvPr>
        <xdr:cNvSpPr txBox="1"/>
      </xdr:nvSpPr>
      <xdr:spPr>
        <a:xfrm>
          <a:off x="13500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46F94608-8B21-411C-8EBC-27C1083B92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91AE9AE5-48A2-403C-9A9D-E9F5FD3961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E703890-D302-4081-9CE0-5081A229B4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BDA759B1-EB8F-434D-820F-1D0FF311E9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329ABD26-34B6-4EF6-A86F-B3160F511A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C65CACF8-30AB-46DD-9DB7-3D54BB539E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3772BA39-B226-4DB2-A187-FF6E29E99F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B72B966D-4706-4A3A-B37E-376E818362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CC445D1C-DD99-42D1-93F1-46D21219AE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FA1330E4-A349-467D-AAE9-DE46A2C261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5" name="直線コネクタ 674">
          <a:extLst>
            <a:ext uri="{FF2B5EF4-FFF2-40B4-BE49-F238E27FC236}">
              <a16:creationId xmlns:a16="http://schemas.microsoft.com/office/drawing/2014/main" id="{4FA55A5C-D6B5-4342-892B-68694C7A0F0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6" name="テキスト ボックス 675">
          <a:extLst>
            <a:ext uri="{FF2B5EF4-FFF2-40B4-BE49-F238E27FC236}">
              <a16:creationId xmlns:a16="http://schemas.microsoft.com/office/drawing/2014/main" id="{CDE72F51-A2DA-4CB3-A9E4-31A87B9BDA1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DBD540A4-2488-44C1-BD0E-8E606309595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A36972BD-1ED8-4C81-B983-59B2B631BE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9" name="直線コネクタ 678">
          <a:extLst>
            <a:ext uri="{FF2B5EF4-FFF2-40B4-BE49-F238E27FC236}">
              <a16:creationId xmlns:a16="http://schemas.microsoft.com/office/drawing/2014/main" id="{25E28440-1598-4F57-A429-39C1D815A3D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0" name="テキスト ボックス 679">
          <a:extLst>
            <a:ext uri="{FF2B5EF4-FFF2-40B4-BE49-F238E27FC236}">
              <a16:creationId xmlns:a16="http://schemas.microsoft.com/office/drawing/2014/main" id="{93274BB0-F05D-4F0F-839C-BEFB028B28BD}"/>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318C9150-9ADA-4D3F-B742-A35B0E0C92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5595086E-0DBF-45B5-A6FC-D413DCAA5B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9AD5085A-45C1-4854-A846-5F36DA5EA4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684" name="直線コネクタ 683">
          <a:extLst>
            <a:ext uri="{FF2B5EF4-FFF2-40B4-BE49-F238E27FC236}">
              <a16:creationId xmlns:a16="http://schemas.microsoft.com/office/drawing/2014/main" id="{D0337550-3C02-425D-9E4C-E1D5FF105CBB}"/>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2EFD408-4EE9-4ABB-B8A4-50A92CDC455F}"/>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686" name="直線コネクタ 685">
          <a:extLst>
            <a:ext uri="{FF2B5EF4-FFF2-40B4-BE49-F238E27FC236}">
              <a16:creationId xmlns:a16="http://schemas.microsoft.com/office/drawing/2014/main" id="{617C020A-376B-42A3-BFA4-0AF8B6171318}"/>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16F098F4-FF15-4ECF-AFDE-1D2FD1D3ACEF}"/>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688" name="直線コネクタ 687">
          <a:extLst>
            <a:ext uri="{FF2B5EF4-FFF2-40B4-BE49-F238E27FC236}">
              <a16:creationId xmlns:a16="http://schemas.microsoft.com/office/drawing/2014/main" id="{90752223-EE53-4C74-ADB3-4283F1D584B5}"/>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420EBE82-6E3F-46C3-A546-5CA268663321}"/>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690" name="フローチャート: 判断 689">
          <a:extLst>
            <a:ext uri="{FF2B5EF4-FFF2-40B4-BE49-F238E27FC236}">
              <a16:creationId xmlns:a16="http://schemas.microsoft.com/office/drawing/2014/main" id="{EDECCCC5-3F62-4209-8BC8-279FC34941B6}"/>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691" name="フローチャート: 判断 690">
          <a:extLst>
            <a:ext uri="{FF2B5EF4-FFF2-40B4-BE49-F238E27FC236}">
              <a16:creationId xmlns:a16="http://schemas.microsoft.com/office/drawing/2014/main" id="{562ACF8D-7EA7-4EA1-AF13-3CF64DC10151}"/>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692" name="フローチャート: 判断 691">
          <a:extLst>
            <a:ext uri="{FF2B5EF4-FFF2-40B4-BE49-F238E27FC236}">
              <a16:creationId xmlns:a16="http://schemas.microsoft.com/office/drawing/2014/main" id="{F0A0362D-A18B-4267-8F5C-0C7EECEC3CC4}"/>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93" name="フローチャート: 判断 692">
          <a:extLst>
            <a:ext uri="{FF2B5EF4-FFF2-40B4-BE49-F238E27FC236}">
              <a16:creationId xmlns:a16="http://schemas.microsoft.com/office/drawing/2014/main" id="{AF02CBAF-D327-46A5-9292-A7B75A05B2E5}"/>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94" name="フローチャート: 判断 693">
          <a:extLst>
            <a:ext uri="{FF2B5EF4-FFF2-40B4-BE49-F238E27FC236}">
              <a16:creationId xmlns:a16="http://schemas.microsoft.com/office/drawing/2014/main" id="{32C21B38-4C27-4308-9B0C-9841314474ED}"/>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2BC82957-4305-4CD2-B6F2-52B4AE1098C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34EB6C5A-1789-4F43-ABCE-E3643AB505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EF86FC8-84D6-4064-A4AB-26611F3261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32BE268-374A-4CA1-A0EE-0B5B35326E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15DA9DA-D091-4C8E-8364-7959FC62D3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49213</xdr:rowOff>
    </xdr:from>
    <xdr:to>
      <xdr:col>116</xdr:col>
      <xdr:colOff>114300</xdr:colOff>
      <xdr:row>60</xdr:row>
      <xdr:rowOff>150813</xdr:rowOff>
    </xdr:to>
    <xdr:sp macro="" textlink="">
      <xdr:nvSpPr>
        <xdr:cNvPr id="700" name="楕円 699">
          <a:extLst>
            <a:ext uri="{FF2B5EF4-FFF2-40B4-BE49-F238E27FC236}">
              <a16:creationId xmlns:a16="http://schemas.microsoft.com/office/drawing/2014/main" id="{3A74F5CA-1EE1-4171-B41E-9E99748C8223}"/>
            </a:ext>
          </a:extLst>
        </xdr:cNvPr>
        <xdr:cNvSpPr/>
      </xdr:nvSpPr>
      <xdr:spPr>
        <a:xfrm>
          <a:off x="22110700" y="103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72090</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533B2D53-5334-45E6-99F0-C866C37F3F81}"/>
            </a:ext>
          </a:extLst>
        </xdr:cNvPr>
        <xdr:cNvSpPr txBox="1"/>
      </xdr:nvSpPr>
      <xdr:spPr>
        <a:xfrm>
          <a:off x="22199600" y="101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57785</xdr:rowOff>
    </xdr:from>
    <xdr:to>
      <xdr:col>112</xdr:col>
      <xdr:colOff>38100</xdr:colOff>
      <xdr:row>60</xdr:row>
      <xdr:rowOff>159385</xdr:rowOff>
    </xdr:to>
    <xdr:sp macro="" textlink="">
      <xdr:nvSpPr>
        <xdr:cNvPr id="702" name="楕円 701">
          <a:extLst>
            <a:ext uri="{FF2B5EF4-FFF2-40B4-BE49-F238E27FC236}">
              <a16:creationId xmlns:a16="http://schemas.microsoft.com/office/drawing/2014/main" id="{95B528AF-564C-4C30-A041-E59880433C46}"/>
            </a:ext>
          </a:extLst>
        </xdr:cNvPr>
        <xdr:cNvSpPr/>
      </xdr:nvSpPr>
      <xdr:spPr>
        <a:xfrm>
          <a:off x="2127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100013</xdr:rowOff>
    </xdr:from>
    <xdr:to>
      <xdr:col>116</xdr:col>
      <xdr:colOff>63500</xdr:colOff>
      <xdr:row>60</xdr:row>
      <xdr:rowOff>108585</xdr:rowOff>
    </xdr:to>
    <xdr:cxnSp macro="">
      <xdr:nvCxnSpPr>
        <xdr:cNvPr id="703" name="直線コネクタ 702">
          <a:extLst>
            <a:ext uri="{FF2B5EF4-FFF2-40B4-BE49-F238E27FC236}">
              <a16:creationId xmlns:a16="http://schemas.microsoft.com/office/drawing/2014/main" id="{54681321-AFB8-4C8B-8D73-9860D206854E}"/>
            </a:ext>
          </a:extLst>
        </xdr:cNvPr>
        <xdr:cNvCxnSpPr/>
      </xdr:nvCxnSpPr>
      <xdr:spPr>
        <a:xfrm flipV="1">
          <a:off x="21323300" y="10387013"/>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60643</xdr:rowOff>
    </xdr:from>
    <xdr:to>
      <xdr:col>107</xdr:col>
      <xdr:colOff>101600</xdr:colOff>
      <xdr:row>60</xdr:row>
      <xdr:rowOff>162243</xdr:rowOff>
    </xdr:to>
    <xdr:sp macro="" textlink="">
      <xdr:nvSpPr>
        <xdr:cNvPr id="704" name="楕円 703">
          <a:extLst>
            <a:ext uri="{FF2B5EF4-FFF2-40B4-BE49-F238E27FC236}">
              <a16:creationId xmlns:a16="http://schemas.microsoft.com/office/drawing/2014/main" id="{D8923114-6C5E-4DCB-B8CF-29AA96BC1F99}"/>
            </a:ext>
          </a:extLst>
        </xdr:cNvPr>
        <xdr:cNvSpPr/>
      </xdr:nvSpPr>
      <xdr:spPr>
        <a:xfrm>
          <a:off x="20383500" y="10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108585</xdr:rowOff>
    </xdr:from>
    <xdr:to>
      <xdr:col>111</xdr:col>
      <xdr:colOff>177800</xdr:colOff>
      <xdr:row>60</xdr:row>
      <xdr:rowOff>111443</xdr:rowOff>
    </xdr:to>
    <xdr:cxnSp macro="">
      <xdr:nvCxnSpPr>
        <xdr:cNvPr id="705" name="直線コネクタ 704">
          <a:extLst>
            <a:ext uri="{FF2B5EF4-FFF2-40B4-BE49-F238E27FC236}">
              <a16:creationId xmlns:a16="http://schemas.microsoft.com/office/drawing/2014/main" id="{732A3F51-08C9-4E37-BDCD-30F20C08367B}"/>
            </a:ext>
          </a:extLst>
        </xdr:cNvPr>
        <xdr:cNvCxnSpPr/>
      </xdr:nvCxnSpPr>
      <xdr:spPr>
        <a:xfrm flipV="1">
          <a:off x="20434300" y="1039558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65215</xdr:rowOff>
    </xdr:from>
    <xdr:to>
      <xdr:col>102</xdr:col>
      <xdr:colOff>165100</xdr:colOff>
      <xdr:row>60</xdr:row>
      <xdr:rowOff>166815</xdr:rowOff>
    </xdr:to>
    <xdr:sp macro="" textlink="">
      <xdr:nvSpPr>
        <xdr:cNvPr id="706" name="楕円 705">
          <a:extLst>
            <a:ext uri="{FF2B5EF4-FFF2-40B4-BE49-F238E27FC236}">
              <a16:creationId xmlns:a16="http://schemas.microsoft.com/office/drawing/2014/main" id="{B99BCAC9-2DEB-4BD9-B830-3E343AD7E3C3}"/>
            </a:ext>
          </a:extLst>
        </xdr:cNvPr>
        <xdr:cNvSpPr/>
      </xdr:nvSpPr>
      <xdr:spPr>
        <a:xfrm>
          <a:off x="19494500" y="103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111443</xdr:rowOff>
    </xdr:from>
    <xdr:to>
      <xdr:col>107</xdr:col>
      <xdr:colOff>50800</xdr:colOff>
      <xdr:row>60</xdr:row>
      <xdr:rowOff>116015</xdr:rowOff>
    </xdr:to>
    <xdr:cxnSp macro="">
      <xdr:nvCxnSpPr>
        <xdr:cNvPr id="707" name="直線コネクタ 706">
          <a:extLst>
            <a:ext uri="{FF2B5EF4-FFF2-40B4-BE49-F238E27FC236}">
              <a16:creationId xmlns:a16="http://schemas.microsoft.com/office/drawing/2014/main" id="{9EAB2A36-F68A-49F7-BB05-DCEDD47B7E9A}"/>
            </a:ext>
          </a:extLst>
        </xdr:cNvPr>
        <xdr:cNvCxnSpPr/>
      </xdr:nvCxnSpPr>
      <xdr:spPr>
        <a:xfrm flipV="1">
          <a:off x="19545300" y="103984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708" name="n_1aveValue【保健センター・保健所】&#10;一人当たり面積">
          <a:extLst>
            <a:ext uri="{FF2B5EF4-FFF2-40B4-BE49-F238E27FC236}">
              <a16:creationId xmlns:a16="http://schemas.microsoft.com/office/drawing/2014/main" id="{54C32E64-BDDC-4F21-8FBB-2000D6CAEC02}"/>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709" name="n_2aveValue【保健センター・保健所】&#10;一人当たり面積">
          <a:extLst>
            <a:ext uri="{FF2B5EF4-FFF2-40B4-BE49-F238E27FC236}">
              <a16:creationId xmlns:a16="http://schemas.microsoft.com/office/drawing/2014/main" id="{077C6347-E579-470D-871E-687769DF35F1}"/>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710" name="n_3aveValue【保健センター・保健所】&#10;一人当たり面積">
          <a:extLst>
            <a:ext uri="{FF2B5EF4-FFF2-40B4-BE49-F238E27FC236}">
              <a16:creationId xmlns:a16="http://schemas.microsoft.com/office/drawing/2014/main" id="{618B7B54-A463-4BF7-99A6-1A3173E16A6C}"/>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711" name="n_4aveValue【保健センター・保健所】&#10;一人当たり面積">
          <a:extLst>
            <a:ext uri="{FF2B5EF4-FFF2-40B4-BE49-F238E27FC236}">
              <a16:creationId xmlns:a16="http://schemas.microsoft.com/office/drawing/2014/main" id="{6F740C60-E3BF-4EDC-BE0C-936987719E61}"/>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4462</xdr:rowOff>
    </xdr:from>
    <xdr:ext cx="469744" cy="259045"/>
    <xdr:sp macro="" textlink="">
      <xdr:nvSpPr>
        <xdr:cNvPr id="712" name="n_1mainValue【保健センター・保健所】&#10;一人当たり面積">
          <a:extLst>
            <a:ext uri="{FF2B5EF4-FFF2-40B4-BE49-F238E27FC236}">
              <a16:creationId xmlns:a16="http://schemas.microsoft.com/office/drawing/2014/main" id="{D44C7FC7-8012-414A-A6B5-BBE3E1456B92}"/>
            </a:ext>
          </a:extLst>
        </xdr:cNvPr>
        <xdr:cNvSpPr txBox="1"/>
      </xdr:nvSpPr>
      <xdr:spPr>
        <a:xfrm>
          <a:off x="21075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7320</xdr:rowOff>
    </xdr:from>
    <xdr:ext cx="469744" cy="259045"/>
    <xdr:sp macro="" textlink="">
      <xdr:nvSpPr>
        <xdr:cNvPr id="713" name="n_2mainValue【保健センター・保健所】&#10;一人当たり面積">
          <a:extLst>
            <a:ext uri="{FF2B5EF4-FFF2-40B4-BE49-F238E27FC236}">
              <a16:creationId xmlns:a16="http://schemas.microsoft.com/office/drawing/2014/main" id="{B644921A-CFA6-4D77-8CA1-1F564E98497C}"/>
            </a:ext>
          </a:extLst>
        </xdr:cNvPr>
        <xdr:cNvSpPr txBox="1"/>
      </xdr:nvSpPr>
      <xdr:spPr>
        <a:xfrm>
          <a:off x="20199427" y="101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11892</xdr:rowOff>
    </xdr:from>
    <xdr:ext cx="469744" cy="259045"/>
    <xdr:sp macro="" textlink="">
      <xdr:nvSpPr>
        <xdr:cNvPr id="714" name="n_3mainValue【保健センター・保健所】&#10;一人当たり面積">
          <a:extLst>
            <a:ext uri="{FF2B5EF4-FFF2-40B4-BE49-F238E27FC236}">
              <a16:creationId xmlns:a16="http://schemas.microsoft.com/office/drawing/2014/main" id="{A199CE4F-520C-41BD-AAD4-50B02687A5C2}"/>
            </a:ext>
          </a:extLst>
        </xdr:cNvPr>
        <xdr:cNvSpPr txBox="1"/>
      </xdr:nvSpPr>
      <xdr:spPr>
        <a:xfrm>
          <a:off x="19310427" y="101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652F0D2E-EECB-4359-B0FB-66383B1987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5F982AA2-52F4-406A-AADA-2E54386B97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571F6D73-8FB2-4A8E-A9FB-CA5DDAF49B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F4F13893-2AA7-4FFC-98CB-8842F67275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7FD3AD15-E7C8-44B5-A247-86432048F1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71ED5E6F-1EA6-406D-8ACF-63554A9189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3C5309AE-518D-4473-867C-7EC20E20AF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B2F9A215-F805-4B36-A141-09C8519400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id="{D189E2F4-A854-440C-BC6D-F14F6A5351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id="{C3EC5449-DD3D-4D18-9089-0E3FA3D428A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id="{2F27BCD4-AF70-4AA8-ABD9-5B62C2FA3E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6" name="直線コネクタ 725">
          <a:extLst>
            <a:ext uri="{FF2B5EF4-FFF2-40B4-BE49-F238E27FC236}">
              <a16:creationId xmlns:a16="http://schemas.microsoft.com/office/drawing/2014/main" id="{1F3EDFDD-2555-4A5A-B03E-16876945273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7" name="テキスト ボックス 726">
          <a:extLst>
            <a:ext uri="{FF2B5EF4-FFF2-40B4-BE49-F238E27FC236}">
              <a16:creationId xmlns:a16="http://schemas.microsoft.com/office/drawing/2014/main" id="{8004E81A-CA87-476E-9A62-1B912B2D7AD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8" name="直線コネクタ 727">
          <a:extLst>
            <a:ext uri="{FF2B5EF4-FFF2-40B4-BE49-F238E27FC236}">
              <a16:creationId xmlns:a16="http://schemas.microsoft.com/office/drawing/2014/main" id="{B6F4A0B9-B688-4ABE-8C34-F72D92A419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9" name="テキスト ボックス 728">
          <a:extLst>
            <a:ext uri="{FF2B5EF4-FFF2-40B4-BE49-F238E27FC236}">
              <a16:creationId xmlns:a16="http://schemas.microsoft.com/office/drawing/2014/main" id="{D57D5FD3-44EB-43CC-A84D-F52301F1918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0" name="直線コネクタ 729">
          <a:extLst>
            <a:ext uri="{FF2B5EF4-FFF2-40B4-BE49-F238E27FC236}">
              <a16:creationId xmlns:a16="http://schemas.microsoft.com/office/drawing/2014/main" id="{812EE4EC-4B4A-4261-82E3-F72D5922C5D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1" name="テキスト ボックス 730">
          <a:extLst>
            <a:ext uri="{FF2B5EF4-FFF2-40B4-BE49-F238E27FC236}">
              <a16:creationId xmlns:a16="http://schemas.microsoft.com/office/drawing/2014/main" id="{A58C598E-EC15-4B7A-A71B-70C2DADE61F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2" name="直線コネクタ 731">
          <a:extLst>
            <a:ext uri="{FF2B5EF4-FFF2-40B4-BE49-F238E27FC236}">
              <a16:creationId xmlns:a16="http://schemas.microsoft.com/office/drawing/2014/main" id="{3C37252B-075F-4B5D-908B-887710A99C1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3" name="テキスト ボックス 732">
          <a:extLst>
            <a:ext uri="{FF2B5EF4-FFF2-40B4-BE49-F238E27FC236}">
              <a16:creationId xmlns:a16="http://schemas.microsoft.com/office/drawing/2014/main" id="{F8AEF1DD-F257-4537-99C5-0DA622AD1A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4" name="直線コネクタ 733">
          <a:extLst>
            <a:ext uri="{FF2B5EF4-FFF2-40B4-BE49-F238E27FC236}">
              <a16:creationId xmlns:a16="http://schemas.microsoft.com/office/drawing/2014/main" id="{C9A4ECF2-3736-482B-A0BA-962E3A56DAB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5" name="テキスト ボックス 734">
          <a:extLst>
            <a:ext uri="{FF2B5EF4-FFF2-40B4-BE49-F238E27FC236}">
              <a16:creationId xmlns:a16="http://schemas.microsoft.com/office/drawing/2014/main" id="{E7E25B53-0393-496B-B325-96A3D7AB580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6BA00039-7F0D-4826-A151-7F3DC9D991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901777AF-FBB6-449D-BC60-FD0DF69091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8" name="直線コネクタ 737">
          <a:extLst>
            <a:ext uri="{FF2B5EF4-FFF2-40B4-BE49-F238E27FC236}">
              <a16:creationId xmlns:a16="http://schemas.microsoft.com/office/drawing/2014/main" id="{3C38837A-B934-4EC4-BF9E-665B0C9D087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0D276AB8-387E-4902-A985-1600087B148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0" name="直線コネクタ 739">
          <a:extLst>
            <a:ext uri="{FF2B5EF4-FFF2-40B4-BE49-F238E27FC236}">
              <a16:creationId xmlns:a16="http://schemas.microsoft.com/office/drawing/2014/main" id="{9BAF7B7D-1814-43DE-A2D9-D9587032BAF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9B7C11E9-FC86-4BD2-A3C1-96BF9C08DD5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2" name="直線コネクタ 741">
          <a:extLst>
            <a:ext uri="{FF2B5EF4-FFF2-40B4-BE49-F238E27FC236}">
              <a16:creationId xmlns:a16="http://schemas.microsoft.com/office/drawing/2014/main" id="{DD2EDD5C-279E-4707-BB40-FECB49BDA58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AC55C649-D7FC-4895-BA25-C2258968A19B}"/>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744" name="フローチャート: 判断 743">
          <a:extLst>
            <a:ext uri="{FF2B5EF4-FFF2-40B4-BE49-F238E27FC236}">
              <a16:creationId xmlns:a16="http://schemas.microsoft.com/office/drawing/2014/main" id="{E82E91C5-3B30-4750-8A00-73A46167CD52}"/>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45" name="フローチャート: 判断 744">
          <a:extLst>
            <a:ext uri="{FF2B5EF4-FFF2-40B4-BE49-F238E27FC236}">
              <a16:creationId xmlns:a16="http://schemas.microsoft.com/office/drawing/2014/main" id="{6DA65D04-3E44-4C77-97A8-D1047F4C1A48}"/>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46" name="フローチャート: 判断 745">
          <a:extLst>
            <a:ext uri="{FF2B5EF4-FFF2-40B4-BE49-F238E27FC236}">
              <a16:creationId xmlns:a16="http://schemas.microsoft.com/office/drawing/2014/main" id="{1323DD44-52A2-43AF-8655-2DDAF6C3779A}"/>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747" name="フローチャート: 判断 746">
          <a:extLst>
            <a:ext uri="{FF2B5EF4-FFF2-40B4-BE49-F238E27FC236}">
              <a16:creationId xmlns:a16="http://schemas.microsoft.com/office/drawing/2014/main" id="{57B32574-FB3E-4747-8782-4DA635F92005}"/>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748" name="フローチャート: 判断 747">
          <a:extLst>
            <a:ext uri="{FF2B5EF4-FFF2-40B4-BE49-F238E27FC236}">
              <a16:creationId xmlns:a16="http://schemas.microsoft.com/office/drawing/2014/main" id="{559CF074-0D0E-47E5-B9BD-0F9A718D4EFB}"/>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FED30F5-485B-4285-8DAC-8934629936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61D44EE9-70D5-4156-BE0F-048E3BA34C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5447D25-77A5-4DF5-99C2-07F7C999B5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2EB8677B-5B94-4E3A-B26C-9FD4901074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D883A319-7608-4087-8F85-83FA6F7A54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104139</xdr:rowOff>
    </xdr:from>
    <xdr:to>
      <xdr:col>85</xdr:col>
      <xdr:colOff>177800</xdr:colOff>
      <xdr:row>84</xdr:row>
      <xdr:rowOff>34289</xdr:rowOff>
    </xdr:to>
    <xdr:sp macro="" textlink="">
      <xdr:nvSpPr>
        <xdr:cNvPr id="754" name="楕円 753">
          <a:extLst>
            <a:ext uri="{FF2B5EF4-FFF2-40B4-BE49-F238E27FC236}">
              <a16:creationId xmlns:a16="http://schemas.microsoft.com/office/drawing/2014/main" id="{F309BEB4-EE6B-4C0B-87B6-75375D4FBF41}"/>
            </a:ext>
          </a:extLst>
        </xdr:cNvPr>
        <xdr:cNvSpPr/>
      </xdr:nvSpPr>
      <xdr:spPr>
        <a:xfrm>
          <a:off x="16268700" y="143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82566</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8165006C-EEFC-45C2-9DBD-00A357ADEAAE}"/>
            </a:ext>
          </a:extLst>
        </xdr:cNvPr>
        <xdr:cNvSpPr txBox="1"/>
      </xdr:nvSpPr>
      <xdr:spPr>
        <a:xfrm>
          <a:off x="16357600"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50800</xdr:rowOff>
    </xdr:from>
    <xdr:to>
      <xdr:col>81</xdr:col>
      <xdr:colOff>101600</xdr:colOff>
      <xdr:row>84</xdr:row>
      <xdr:rowOff>152400</xdr:rowOff>
    </xdr:to>
    <xdr:sp macro="" textlink="">
      <xdr:nvSpPr>
        <xdr:cNvPr id="756" name="楕円 755">
          <a:extLst>
            <a:ext uri="{FF2B5EF4-FFF2-40B4-BE49-F238E27FC236}">
              <a16:creationId xmlns:a16="http://schemas.microsoft.com/office/drawing/2014/main" id="{12B83E10-62BE-457B-A9AF-0E074632721C}"/>
            </a:ext>
          </a:extLst>
        </xdr:cNvPr>
        <xdr:cNvSpPr/>
      </xdr:nvSpPr>
      <xdr:spPr>
        <a:xfrm>
          <a:off x="1543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154939</xdr:rowOff>
    </xdr:from>
    <xdr:to>
      <xdr:col>85</xdr:col>
      <xdr:colOff>127000</xdr:colOff>
      <xdr:row>84</xdr:row>
      <xdr:rowOff>101600</xdr:rowOff>
    </xdr:to>
    <xdr:cxnSp macro="">
      <xdr:nvCxnSpPr>
        <xdr:cNvPr id="757" name="直線コネクタ 756">
          <a:extLst>
            <a:ext uri="{FF2B5EF4-FFF2-40B4-BE49-F238E27FC236}">
              <a16:creationId xmlns:a16="http://schemas.microsoft.com/office/drawing/2014/main" id="{1A8E6150-B3AB-4F8F-8E73-89FA54DEB1FE}"/>
            </a:ext>
          </a:extLst>
        </xdr:cNvPr>
        <xdr:cNvCxnSpPr/>
      </xdr:nvCxnSpPr>
      <xdr:spPr>
        <a:xfrm flipV="1">
          <a:off x="15481300" y="143852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58" name="楕円 757">
          <a:extLst>
            <a:ext uri="{FF2B5EF4-FFF2-40B4-BE49-F238E27FC236}">
              <a16:creationId xmlns:a16="http://schemas.microsoft.com/office/drawing/2014/main" id="{14FC4EE7-A233-47DD-A43F-243876BC5A18}"/>
            </a:ext>
          </a:extLst>
        </xdr:cNvPr>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101600</xdr:rowOff>
    </xdr:to>
    <xdr:cxnSp macro="">
      <xdr:nvCxnSpPr>
        <xdr:cNvPr id="759" name="直線コネクタ 758">
          <a:extLst>
            <a:ext uri="{FF2B5EF4-FFF2-40B4-BE49-F238E27FC236}">
              <a16:creationId xmlns:a16="http://schemas.microsoft.com/office/drawing/2014/main" id="{EB002CEB-59FE-47BE-BF20-5747BB0CCB85}"/>
            </a:ext>
          </a:extLst>
        </xdr:cNvPr>
        <xdr:cNvCxnSpPr/>
      </xdr:nvCxnSpPr>
      <xdr:spPr>
        <a:xfrm>
          <a:off x="14592300" y="1447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0</xdr:rowOff>
    </xdr:from>
    <xdr:to>
      <xdr:col>72</xdr:col>
      <xdr:colOff>38100</xdr:colOff>
      <xdr:row>84</xdr:row>
      <xdr:rowOff>101600</xdr:rowOff>
    </xdr:to>
    <xdr:sp macro="" textlink="">
      <xdr:nvSpPr>
        <xdr:cNvPr id="760" name="楕円 759">
          <a:extLst>
            <a:ext uri="{FF2B5EF4-FFF2-40B4-BE49-F238E27FC236}">
              <a16:creationId xmlns:a16="http://schemas.microsoft.com/office/drawing/2014/main" id="{97E1FD92-4905-4EBD-897E-75759A3C2D2E}"/>
            </a:ext>
          </a:extLst>
        </xdr:cNvPr>
        <xdr:cNvSpPr/>
      </xdr:nvSpPr>
      <xdr:spPr>
        <a:xfrm>
          <a:off x="13652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50800</xdr:rowOff>
    </xdr:from>
    <xdr:to>
      <xdr:col>76</xdr:col>
      <xdr:colOff>114300</xdr:colOff>
      <xdr:row>84</xdr:row>
      <xdr:rowOff>76200</xdr:rowOff>
    </xdr:to>
    <xdr:cxnSp macro="">
      <xdr:nvCxnSpPr>
        <xdr:cNvPr id="761" name="直線コネクタ 760">
          <a:extLst>
            <a:ext uri="{FF2B5EF4-FFF2-40B4-BE49-F238E27FC236}">
              <a16:creationId xmlns:a16="http://schemas.microsoft.com/office/drawing/2014/main" id="{3461C534-B953-460E-A23C-057ABD9A7338}"/>
            </a:ext>
          </a:extLst>
        </xdr:cNvPr>
        <xdr:cNvCxnSpPr/>
      </xdr:nvCxnSpPr>
      <xdr:spPr>
        <a:xfrm>
          <a:off x="13703300" y="1445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146050</xdr:rowOff>
    </xdr:from>
    <xdr:to>
      <xdr:col>67</xdr:col>
      <xdr:colOff>101600</xdr:colOff>
      <xdr:row>84</xdr:row>
      <xdr:rowOff>76200</xdr:rowOff>
    </xdr:to>
    <xdr:sp macro="" textlink="">
      <xdr:nvSpPr>
        <xdr:cNvPr id="762" name="楕円 761">
          <a:extLst>
            <a:ext uri="{FF2B5EF4-FFF2-40B4-BE49-F238E27FC236}">
              <a16:creationId xmlns:a16="http://schemas.microsoft.com/office/drawing/2014/main" id="{3993F6DD-7159-4758-AFCA-F2EC7598C3FA}"/>
            </a:ext>
          </a:extLst>
        </xdr:cNvPr>
        <xdr:cNvSpPr/>
      </xdr:nvSpPr>
      <xdr:spPr>
        <a:xfrm>
          <a:off x="12763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25400</xdr:rowOff>
    </xdr:from>
    <xdr:to>
      <xdr:col>71</xdr:col>
      <xdr:colOff>177800</xdr:colOff>
      <xdr:row>84</xdr:row>
      <xdr:rowOff>50800</xdr:rowOff>
    </xdr:to>
    <xdr:cxnSp macro="">
      <xdr:nvCxnSpPr>
        <xdr:cNvPr id="763" name="直線コネクタ 762">
          <a:extLst>
            <a:ext uri="{FF2B5EF4-FFF2-40B4-BE49-F238E27FC236}">
              <a16:creationId xmlns:a16="http://schemas.microsoft.com/office/drawing/2014/main" id="{64370478-8D40-47F6-8A16-52872C152BBB}"/>
            </a:ext>
          </a:extLst>
        </xdr:cNvPr>
        <xdr:cNvCxnSpPr/>
      </xdr:nvCxnSpPr>
      <xdr:spPr>
        <a:xfrm>
          <a:off x="12814300" y="1442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64" name="n_1aveValue【消防施設】&#10;有形固定資産減価償却率">
          <a:extLst>
            <a:ext uri="{FF2B5EF4-FFF2-40B4-BE49-F238E27FC236}">
              <a16:creationId xmlns:a16="http://schemas.microsoft.com/office/drawing/2014/main" id="{01242160-4A71-4E4C-8300-DF9AE3F2DBCD}"/>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765" name="n_2aveValue【消防施設】&#10;有形固定資産減価償却率">
          <a:extLst>
            <a:ext uri="{FF2B5EF4-FFF2-40B4-BE49-F238E27FC236}">
              <a16:creationId xmlns:a16="http://schemas.microsoft.com/office/drawing/2014/main" id="{B2D30F45-B531-4751-8704-B970133D8643}"/>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766" name="n_3aveValue【消防施設】&#10;有形固定資産減価償却率">
          <a:extLst>
            <a:ext uri="{FF2B5EF4-FFF2-40B4-BE49-F238E27FC236}">
              <a16:creationId xmlns:a16="http://schemas.microsoft.com/office/drawing/2014/main" id="{9064DF80-F20C-489F-ADBC-E1E3BCDE0401}"/>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767" name="n_4aveValue【消防施設】&#10;有形固定資産減価償却率">
          <a:extLst>
            <a:ext uri="{FF2B5EF4-FFF2-40B4-BE49-F238E27FC236}">
              <a16:creationId xmlns:a16="http://schemas.microsoft.com/office/drawing/2014/main" id="{17E6E650-2139-420E-8EF5-47FE9A5C3B2F}"/>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143527</xdr:rowOff>
    </xdr:from>
    <xdr:ext cx="405111" cy="259045"/>
    <xdr:sp macro="" textlink="">
      <xdr:nvSpPr>
        <xdr:cNvPr id="768" name="n_1mainValue【消防施設】&#10;有形固定資産減価償却率">
          <a:extLst>
            <a:ext uri="{FF2B5EF4-FFF2-40B4-BE49-F238E27FC236}">
              <a16:creationId xmlns:a16="http://schemas.microsoft.com/office/drawing/2014/main" id="{BD4CDE74-08AF-40F5-A11D-1945ED50D407}"/>
            </a:ext>
          </a:extLst>
        </xdr:cNvPr>
        <xdr:cNvSpPr txBox="1"/>
      </xdr:nvSpPr>
      <xdr:spPr>
        <a:xfrm>
          <a:off x="152660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69" name="n_2mainValue【消防施設】&#10;有形固定資産減価償却率">
          <a:extLst>
            <a:ext uri="{FF2B5EF4-FFF2-40B4-BE49-F238E27FC236}">
              <a16:creationId xmlns:a16="http://schemas.microsoft.com/office/drawing/2014/main" id="{5E804A5B-BA76-438B-8997-41CBB76DF400}"/>
            </a:ext>
          </a:extLst>
        </xdr:cNvPr>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92727</xdr:rowOff>
    </xdr:from>
    <xdr:ext cx="405111" cy="259045"/>
    <xdr:sp macro="" textlink="">
      <xdr:nvSpPr>
        <xdr:cNvPr id="770" name="n_3mainValue【消防施設】&#10;有形固定資産減価償却率">
          <a:extLst>
            <a:ext uri="{FF2B5EF4-FFF2-40B4-BE49-F238E27FC236}">
              <a16:creationId xmlns:a16="http://schemas.microsoft.com/office/drawing/2014/main" id="{9F689821-2444-4888-AE6C-9A958553DA6B}"/>
            </a:ext>
          </a:extLst>
        </xdr:cNvPr>
        <xdr:cNvSpPr txBox="1"/>
      </xdr:nvSpPr>
      <xdr:spPr>
        <a:xfrm>
          <a:off x="13500744" y="1449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67327</xdr:rowOff>
    </xdr:from>
    <xdr:ext cx="405111" cy="259045"/>
    <xdr:sp macro="" textlink="">
      <xdr:nvSpPr>
        <xdr:cNvPr id="771" name="n_4mainValue【消防施設】&#10;有形固定資産減価償却率">
          <a:extLst>
            <a:ext uri="{FF2B5EF4-FFF2-40B4-BE49-F238E27FC236}">
              <a16:creationId xmlns:a16="http://schemas.microsoft.com/office/drawing/2014/main" id="{80ECAD79-B969-4466-8B43-5B5A100B57E2}"/>
            </a:ext>
          </a:extLst>
        </xdr:cNvPr>
        <xdr:cNvSpPr txBox="1"/>
      </xdr:nvSpPr>
      <xdr:spPr>
        <a:xfrm>
          <a:off x="12611744"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2C42AF68-606A-4249-B9A4-32AF7A4458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139351BF-8240-4CE7-A872-1D482274786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68E31FCB-91D3-4F54-A5E7-7F5F49CEDA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FB075F8E-DC34-4750-B60B-549CE95C14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77947733-6FD7-4A1D-A1CA-1FDAF8D44F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5BEA47BB-DCC2-40EA-B5D2-95E6E9136D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78E5CE34-24F2-4D95-AA29-6DD1A27DE5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D812C438-7CC0-4DA3-B3D8-D182946DBC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881E9C06-36D0-46AD-AFD6-3DE301F5626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115A5E88-3B91-4769-B3B3-512CBBC8998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EFDC644A-2DAF-4509-8235-114C9ED06D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id="{87DEACC6-E5B1-47CC-86F5-DEC060047A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A398EC65-39C9-458C-A95F-647BB58E1A9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id="{3F48BA80-DA31-4807-8016-CDEC193A30D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106701F9-DB88-4619-9163-FFD4F7BDD14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id="{0580AAF5-7AFC-47CA-8504-FD10047B256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A1BE7D82-9BDE-4308-BBEC-D09B511B2E5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id="{F04551DD-3BDC-429C-BDE2-1D8DC080DC1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466A689F-5E63-4822-850B-5568CE7B30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id="{77096679-9DBB-4D59-8795-1FB7E436EAB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A8DC5678-92B4-4CFD-B3BE-B649663739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3380B33D-AD5B-47F5-843A-FE0A93C12B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3C317889-7CEC-4E94-98EE-3BE5BE7550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95" name="直線コネクタ 794">
          <a:extLst>
            <a:ext uri="{FF2B5EF4-FFF2-40B4-BE49-F238E27FC236}">
              <a16:creationId xmlns:a16="http://schemas.microsoft.com/office/drawing/2014/main" id="{AD5469DD-E166-4FE7-9776-F6A56C1B3BC6}"/>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96" name="【消防施設】&#10;一人当たり面積最小値テキスト">
          <a:extLst>
            <a:ext uri="{FF2B5EF4-FFF2-40B4-BE49-F238E27FC236}">
              <a16:creationId xmlns:a16="http://schemas.microsoft.com/office/drawing/2014/main" id="{A389C856-54A4-4635-894B-D10DD37097B4}"/>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97" name="直線コネクタ 796">
          <a:extLst>
            <a:ext uri="{FF2B5EF4-FFF2-40B4-BE49-F238E27FC236}">
              <a16:creationId xmlns:a16="http://schemas.microsoft.com/office/drawing/2014/main" id="{7A860A61-9A52-4946-91CD-A2192FFC1551}"/>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98" name="【消防施設】&#10;一人当たり面積最大値テキスト">
          <a:extLst>
            <a:ext uri="{FF2B5EF4-FFF2-40B4-BE49-F238E27FC236}">
              <a16:creationId xmlns:a16="http://schemas.microsoft.com/office/drawing/2014/main" id="{0BC006DF-B92A-4011-BD93-02E4F6995C9F}"/>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99" name="直線コネクタ 798">
          <a:extLst>
            <a:ext uri="{FF2B5EF4-FFF2-40B4-BE49-F238E27FC236}">
              <a16:creationId xmlns:a16="http://schemas.microsoft.com/office/drawing/2014/main" id="{03658D29-1154-4F75-BA9E-B95AE5F13972}"/>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800" name="【消防施設】&#10;一人当たり面積平均値テキスト">
          <a:extLst>
            <a:ext uri="{FF2B5EF4-FFF2-40B4-BE49-F238E27FC236}">
              <a16:creationId xmlns:a16="http://schemas.microsoft.com/office/drawing/2014/main" id="{614C6128-7A9E-4243-96CE-4615BD21B3F9}"/>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801" name="フローチャート: 判断 800">
          <a:extLst>
            <a:ext uri="{FF2B5EF4-FFF2-40B4-BE49-F238E27FC236}">
              <a16:creationId xmlns:a16="http://schemas.microsoft.com/office/drawing/2014/main" id="{17362752-1806-45C9-A04B-99EF818022AA}"/>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802" name="フローチャート: 判断 801">
          <a:extLst>
            <a:ext uri="{FF2B5EF4-FFF2-40B4-BE49-F238E27FC236}">
              <a16:creationId xmlns:a16="http://schemas.microsoft.com/office/drawing/2014/main" id="{8B2B5D17-0119-4CE5-83AA-A5D818003843}"/>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803" name="フローチャート: 判断 802">
          <a:extLst>
            <a:ext uri="{FF2B5EF4-FFF2-40B4-BE49-F238E27FC236}">
              <a16:creationId xmlns:a16="http://schemas.microsoft.com/office/drawing/2014/main" id="{4A4A3736-6E10-4629-AB40-AEEFCC686EE8}"/>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804" name="フローチャート: 判断 803">
          <a:extLst>
            <a:ext uri="{FF2B5EF4-FFF2-40B4-BE49-F238E27FC236}">
              <a16:creationId xmlns:a16="http://schemas.microsoft.com/office/drawing/2014/main" id="{EA07EF6B-633D-426D-AE0B-779B49AAA23C}"/>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805" name="フローチャート: 判断 804">
          <a:extLst>
            <a:ext uri="{FF2B5EF4-FFF2-40B4-BE49-F238E27FC236}">
              <a16:creationId xmlns:a16="http://schemas.microsoft.com/office/drawing/2014/main" id="{85633751-EC2A-47E2-B067-61DEE1237497}"/>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EFC85ACE-9040-4A44-9E49-E8FA390D7EF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582FAF4-F70A-4361-B94D-153591EB41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70750B2-19AE-43A2-9BE3-65A55732D9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A777BCD3-2574-48AE-BF91-DE295C8492F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C049ADE8-3FF4-4946-BF2E-7ECC4AD130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811" name="楕円 810">
          <a:extLst>
            <a:ext uri="{FF2B5EF4-FFF2-40B4-BE49-F238E27FC236}">
              <a16:creationId xmlns:a16="http://schemas.microsoft.com/office/drawing/2014/main" id="{875333BE-5A81-46FC-ADBB-F81BA5D43005}"/>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812" name="【消防施設】&#10;一人当たり面積該当値テキスト">
          <a:extLst>
            <a:ext uri="{FF2B5EF4-FFF2-40B4-BE49-F238E27FC236}">
              <a16:creationId xmlns:a16="http://schemas.microsoft.com/office/drawing/2014/main" id="{EFDC4090-3856-47CC-A214-76A716A1DA3B}"/>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813" name="楕円 812">
          <a:extLst>
            <a:ext uri="{FF2B5EF4-FFF2-40B4-BE49-F238E27FC236}">
              <a16:creationId xmlns:a16="http://schemas.microsoft.com/office/drawing/2014/main" id="{4E285B79-9A43-4196-AC4E-6BEC04FF40D1}"/>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159258</xdr:rowOff>
    </xdr:to>
    <xdr:cxnSp macro="">
      <xdr:nvCxnSpPr>
        <xdr:cNvPr id="814" name="直線コネクタ 813">
          <a:extLst>
            <a:ext uri="{FF2B5EF4-FFF2-40B4-BE49-F238E27FC236}">
              <a16:creationId xmlns:a16="http://schemas.microsoft.com/office/drawing/2014/main" id="{3D4D284A-0819-4ABF-BB5F-75DAEB6CBCD4}"/>
            </a:ext>
          </a:extLst>
        </xdr:cNvPr>
        <xdr:cNvCxnSpPr/>
      </xdr:nvCxnSpPr>
      <xdr:spPr>
        <a:xfrm flipV="1">
          <a:off x="21323300" y="1472946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815" name="楕円 814">
          <a:extLst>
            <a:ext uri="{FF2B5EF4-FFF2-40B4-BE49-F238E27FC236}">
              <a16:creationId xmlns:a16="http://schemas.microsoft.com/office/drawing/2014/main" id="{6598BF97-E1C6-4B92-9A29-535028841739}"/>
            </a:ext>
          </a:extLst>
        </xdr:cNvPr>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160020</xdr:rowOff>
    </xdr:to>
    <xdr:cxnSp macro="">
      <xdr:nvCxnSpPr>
        <xdr:cNvPr id="816" name="直線コネクタ 815">
          <a:extLst>
            <a:ext uri="{FF2B5EF4-FFF2-40B4-BE49-F238E27FC236}">
              <a16:creationId xmlns:a16="http://schemas.microsoft.com/office/drawing/2014/main" id="{1E318D18-62E7-42C3-8296-E91540C602E3}"/>
            </a:ext>
          </a:extLst>
        </xdr:cNvPr>
        <xdr:cNvCxnSpPr/>
      </xdr:nvCxnSpPr>
      <xdr:spPr>
        <a:xfrm flipV="1">
          <a:off x="20434300" y="147325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817" name="楕円 816">
          <a:extLst>
            <a:ext uri="{FF2B5EF4-FFF2-40B4-BE49-F238E27FC236}">
              <a16:creationId xmlns:a16="http://schemas.microsoft.com/office/drawing/2014/main" id="{81124607-9F11-43FE-86CD-9068FFDE31E8}"/>
            </a:ext>
          </a:extLst>
        </xdr:cNvPr>
        <xdr:cNvSpPr/>
      </xdr:nvSpPr>
      <xdr:spPr>
        <a:xfrm>
          <a:off x="19494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160782</xdr:rowOff>
    </xdr:to>
    <xdr:cxnSp macro="">
      <xdr:nvCxnSpPr>
        <xdr:cNvPr id="818" name="直線コネクタ 817">
          <a:extLst>
            <a:ext uri="{FF2B5EF4-FFF2-40B4-BE49-F238E27FC236}">
              <a16:creationId xmlns:a16="http://schemas.microsoft.com/office/drawing/2014/main" id="{3B928431-77CB-41A0-BD0E-9FF7E273C73D}"/>
            </a:ext>
          </a:extLst>
        </xdr:cNvPr>
        <xdr:cNvCxnSpPr/>
      </xdr:nvCxnSpPr>
      <xdr:spPr>
        <a:xfrm flipV="1">
          <a:off x="19545300" y="147332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112268</xdr:rowOff>
    </xdr:from>
    <xdr:to>
      <xdr:col>98</xdr:col>
      <xdr:colOff>38100</xdr:colOff>
      <xdr:row>86</xdr:row>
      <xdr:rowOff>42418</xdr:rowOff>
    </xdr:to>
    <xdr:sp macro="" textlink="">
      <xdr:nvSpPr>
        <xdr:cNvPr id="819" name="楕円 818">
          <a:extLst>
            <a:ext uri="{FF2B5EF4-FFF2-40B4-BE49-F238E27FC236}">
              <a16:creationId xmlns:a16="http://schemas.microsoft.com/office/drawing/2014/main" id="{8EA7AC57-85CD-4976-81B9-56B55840C2FD}"/>
            </a:ext>
          </a:extLst>
        </xdr:cNvPr>
        <xdr:cNvSpPr/>
      </xdr:nvSpPr>
      <xdr:spPr>
        <a:xfrm>
          <a:off x="18605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160782</xdr:rowOff>
    </xdr:from>
    <xdr:to>
      <xdr:col>102</xdr:col>
      <xdr:colOff>114300</xdr:colOff>
      <xdr:row>85</xdr:row>
      <xdr:rowOff>163068</xdr:rowOff>
    </xdr:to>
    <xdr:cxnSp macro="">
      <xdr:nvCxnSpPr>
        <xdr:cNvPr id="820" name="直線コネクタ 819">
          <a:extLst>
            <a:ext uri="{FF2B5EF4-FFF2-40B4-BE49-F238E27FC236}">
              <a16:creationId xmlns:a16="http://schemas.microsoft.com/office/drawing/2014/main" id="{FA43CAC2-941E-4AA6-A6B5-DBC2A5B54752}"/>
            </a:ext>
          </a:extLst>
        </xdr:cNvPr>
        <xdr:cNvCxnSpPr/>
      </xdr:nvCxnSpPr>
      <xdr:spPr>
        <a:xfrm flipV="1">
          <a:off x="18656300" y="14734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821" name="n_1aveValue【消防施設】&#10;一人当たり面積">
          <a:extLst>
            <a:ext uri="{FF2B5EF4-FFF2-40B4-BE49-F238E27FC236}">
              <a16:creationId xmlns:a16="http://schemas.microsoft.com/office/drawing/2014/main" id="{2FA02981-9CDC-4CE5-86B8-4F28456871A1}"/>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822" name="n_2aveValue【消防施設】&#10;一人当たり面積">
          <a:extLst>
            <a:ext uri="{FF2B5EF4-FFF2-40B4-BE49-F238E27FC236}">
              <a16:creationId xmlns:a16="http://schemas.microsoft.com/office/drawing/2014/main" id="{ABF5CEB1-F2EB-4CEF-B0CA-B1AFC1F8E58F}"/>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823" name="n_3aveValue【消防施設】&#10;一人当たり面積">
          <a:extLst>
            <a:ext uri="{FF2B5EF4-FFF2-40B4-BE49-F238E27FC236}">
              <a16:creationId xmlns:a16="http://schemas.microsoft.com/office/drawing/2014/main" id="{37FAB3C0-D49D-4E97-84BB-9470AB940998}"/>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824" name="n_4aveValue【消防施設】&#10;一人当たり面積">
          <a:extLst>
            <a:ext uri="{FF2B5EF4-FFF2-40B4-BE49-F238E27FC236}">
              <a16:creationId xmlns:a16="http://schemas.microsoft.com/office/drawing/2014/main" id="{F6EA7D27-0FF7-4EF9-874D-D6D0050F024E}"/>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825" name="n_1mainValue【消防施設】&#10;一人当たり面積">
          <a:extLst>
            <a:ext uri="{FF2B5EF4-FFF2-40B4-BE49-F238E27FC236}">
              <a16:creationId xmlns:a16="http://schemas.microsoft.com/office/drawing/2014/main" id="{CE35A5AC-2AC8-4A97-B27A-B7B18DF151B1}"/>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826" name="n_2mainValue【消防施設】&#10;一人当たり面積">
          <a:extLst>
            <a:ext uri="{FF2B5EF4-FFF2-40B4-BE49-F238E27FC236}">
              <a16:creationId xmlns:a16="http://schemas.microsoft.com/office/drawing/2014/main" id="{1D1E95D7-63C9-4231-AE60-70DE7E737A2F}"/>
            </a:ext>
          </a:extLst>
        </xdr:cNvPr>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827" name="n_3mainValue【消防施設】&#10;一人当たり面積">
          <a:extLst>
            <a:ext uri="{FF2B5EF4-FFF2-40B4-BE49-F238E27FC236}">
              <a16:creationId xmlns:a16="http://schemas.microsoft.com/office/drawing/2014/main" id="{D5933671-5E70-4F09-8812-A6A10D2EC0BA}"/>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33545</xdr:rowOff>
    </xdr:from>
    <xdr:ext cx="469744" cy="259045"/>
    <xdr:sp macro="" textlink="">
      <xdr:nvSpPr>
        <xdr:cNvPr id="828" name="n_4mainValue【消防施設】&#10;一人当たり面積">
          <a:extLst>
            <a:ext uri="{FF2B5EF4-FFF2-40B4-BE49-F238E27FC236}">
              <a16:creationId xmlns:a16="http://schemas.microsoft.com/office/drawing/2014/main" id="{5548D95C-50AC-4747-A3B0-F5FE4C07A7DF}"/>
            </a:ext>
          </a:extLst>
        </xdr:cNvPr>
        <xdr:cNvSpPr txBox="1"/>
      </xdr:nvSpPr>
      <xdr:spPr>
        <a:xfrm>
          <a:off x="184214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825EF6E7-3801-4B66-ADB5-05490137A6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8618D6D4-85EF-46CF-83AB-B1C0DB28C7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266F4F0B-493E-4D57-BB63-FEC7E135398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5FE51CB1-F3B9-404E-8D63-CAC8AAFC28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33A2087A-15E7-4067-A6F4-348AA2E9E6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8DC360E9-667C-4AFC-85A9-64872CEA93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9F02F733-4448-4562-AB1A-7E29E8F0F5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616AFC99-EE8A-4B7E-8E8B-5ECAE02E81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B5474072-AEB1-4F0D-B925-B46C864DAC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43773782-CCF4-4658-9970-743C02279F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7ED98258-9450-4998-A306-3CD5A7D8FF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6381E688-D4AF-4F88-8A99-0CBC681EFB7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26CFA941-D6E4-4E09-9714-61CB00D004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49B66892-6621-471E-A2E3-C7FE27ADA02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1E6E87F6-6D7E-4C07-9B03-8D45E811FC9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6E9B82E0-C690-4CE7-819D-E940E3E290A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EA4D37C2-F40D-441D-AD43-C36295914D2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E749729C-DAC6-46ED-A626-338029A4A40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7DBFEE40-AE38-492B-A095-A7BF98BA4E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523D9480-82FE-4D6C-A5F2-4B70AB96D1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F818759F-074A-49C6-A9DF-352CF157BAB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DF88D87E-9ADB-44BC-931F-6B4915DE34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7253E1F3-C93E-454C-BE84-CA44730D45A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9C4C8D06-B07E-43CA-8593-547BC3A588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60923051-1864-43C5-9EF0-827235737F7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54" name="直線コネクタ 853">
          <a:extLst>
            <a:ext uri="{FF2B5EF4-FFF2-40B4-BE49-F238E27FC236}">
              <a16:creationId xmlns:a16="http://schemas.microsoft.com/office/drawing/2014/main" id="{B14549A5-C159-4D8D-92FA-4C3AC38C40EE}"/>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5" name="【庁舎】&#10;有形固定資産減価償却率最小値テキスト">
          <a:extLst>
            <a:ext uri="{FF2B5EF4-FFF2-40B4-BE49-F238E27FC236}">
              <a16:creationId xmlns:a16="http://schemas.microsoft.com/office/drawing/2014/main" id="{F44A44E1-820E-423F-A2AF-23BEC6B253F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6" name="直線コネクタ 855">
          <a:extLst>
            <a:ext uri="{FF2B5EF4-FFF2-40B4-BE49-F238E27FC236}">
              <a16:creationId xmlns:a16="http://schemas.microsoft.com/office/drawing/2014/main" id="{4694C313-926D-458F-BE01-5DA24A6EB44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A605FD0D-94EC-4D7A-A106-16E44BE42D02}"/>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62B28F88-7B48-4943-BDDC-4C96E079F21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59" name="【庁舎】&#10;有形固定資産減価償却率平均値テキスト">
          <a:extLst>
            <a:ext uri="{FF2B5EF4-FFF2-40B4-BE49-F238E27FC236}">
              <a16:creationId xmlns:a16="http://schemas.microsoft.com/office/drawing/2014/main" id="{F157CF77-D714-416E-A045-5B99C91482EE}"/>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60" name="フローチャート: 判断 859">
          <a:extLst>
            <a:ext uri="{FF2B5EF4-FFF2-40B4-BE49-F238E27FC236}">
              <a16:creationId xmlns:a16="http://schemas.microsoft.com/office/drawing/2014/main" id="{B92588D5-3209-4A05-AC44-D0B394CAA768}"/>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861" name="フローチャート: 判断 860">
          <a:extLst>
            <a:ext uri="{FF2B5EF4-FFF2-40B4-BE49-F238E27FC236}">
              <a16:creationId xmlns:a16="http://schemas.microsoft.com/office/drawing/2014/main" id="{3030C546-D85E-40B8-909D-2F7526A733ED}"/>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62" name="フローチャート: 判断 861">
          <a:extLst>
            <a:ext uri="{FF2B5EF4-FFF2-40B4-BE49-F238E27FC236}">
              <a16:creationId xmlns:a16="http://schemas.microsoft.com/office/drawing/2014/main" id="{2857C3D1-9BEA-495C-A69E-92B650B6AB29}"/>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63" name="フローチャート: 判断 862">
          <a:extLst>
            <a:ext uri="{FF2B5EF4-FFF2-40B4-BE49-F238E27FC236}">
              <a16:creationId xmlns:a16="http://schemas.microsoft.com/office/drawing/2014/main" id="{C36600BF-5476-4465-8A2E-8DDF26EE00A4}"/>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864" name="フローチャート: 判断 863">
          <a:extLst>
            <a:ext uri="{FF2B5EF4-FFF2-40B4-BE49-F238E27FC236}">
              <a16:creationId xmlns:a16="http://schemas.microsoft.com/office/drawing/2014/main" id="{D5CF7A7B-2013-4A31-9409-31711CF0D545}"/>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9643378-4CDB-4D5D-9509-E664A06536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F7CF172-2A3F-4AD6-A5D3-5920B9ACB0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C4B09F4D-9EC0-44BD-B0F7-3C98B63879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90FBEF09-376B-4957-8347-A5C088076B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F4390A9-42C9-4F70-AF18-0F514E52B0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870" name="楕円 869">
          <a:extLst>
            <a:ext uri="{FF2B5EF4-FFF2-40B4-BE49-F238E27FC236}">
              <a16:creationId xmlns:a16="http://schemas.microsoft.com/office/drawing/2014/main" id="{6D9D6BB9-0ABD-46BF-9471-FAEC6E2243D7}"/>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871" name="【庁舎】&#10;有形固定資産減価償却率該当値テキスト">
          <a:extLst>
            <a:ext uri="{FF2B5EF4-FFF2-40B4-BE49-F238E27FC236}">
              <a16:creationId xmlns:a16="http://schemas.microsoft.com/office/drawing/2014/main" id="{33FA42AD-4F3D-4075-ACD3-0B54F75A785C}"/>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872" name="楕円 871">
          <a:extLst>
            <a:ext uri="{FF2B5EF4-FFF2-40B4-BE49-F238E27FC236}">
              <a16:creationId xmlns:a16="http://schemas.microsoft.com/office/drawing/2014/main" id="{D362479C-2EB5-47DC-AC42-36B1097D8511}"/>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108857</xdr:rowOff>
    </xdr:to>
    <xdr:cxnSp macro="">
      <xdr:nvCxnSpPr>
        <xdr:cNvPr id="873" name="直線コネクタ 872">
          <a:extLst>
            <a:ext uri="{FF2B5EF4-FFF2-40B4-BE49-F238E27FC236}">
              <a16:creationId xmlns:a16="http://schemas.microsoft.com/office/drawing/2014/main" id="{7C55A96F-C8DD-420E-AC6D-7EBAF09A3A23}"/>
            </a:ext>
          </a:extLst>
        </xdr:cNvPr>
        <xdr:cNvCxnSpPr/>
      </xdr:nvCxnSpPr>
      <xdr:spPr>
        <a:xfrm>
          <a:off x="15481300" y="18592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874" name="楕円 873">
          <a:extLst>
            <a:ext uri="{FF2B5EF4-FFF2-40B4-BE49-F238E27FC236}">
              <a16:creationId xmlns:a16="http://schemas.microsoft.com/office/drawing/2014/main" id="{23EC8012-6C54-4708-BAB9-1CCC397A704F}"/>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875" name="直線コネクタ 874">
          <a:extLst>
            <a:ext uri="{FF2B5EF4-FFF2-40B4-BE49-F238E27FC236}">
              <a16:creationId xmlns:a16="http://schemas.microsoft.com/office/drawing/2014/main" id="{6AFDBDD9-05DF-475C-83C5-3AA13E568BFA}"/>
            </a:ext>
          </a:extLst>
        </xdr:cNvPr>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17236</xdr:rowOff>
    </xdr:from>
    <xdr:to>
      <xdr:col>72</xdr:col>
      <xdr:colOff>38100</xdr:colOff>
      <xdr:row>108</xdr:row>
      <xdr:rowOff>118836</xdr:rowOff>
    </xdr:to>
    <xdr:sp macro="" textlink="">
      <xdr:nvSpPr>
        <xdr:cNvPr id="876" name="楕円 875">
          <a:extLst>
            <a:ext uri="{FF2B5EF4-FFF2-40B4-BE49-F238E27FC236}">
              <a16:creationId xmlns:a16="http://schemas.microsoft.com/office/drawing/2014/main" id="{32295B17-6AFF-415D-954E-9B9F9DEDD2F2}"/>
            </a:ext>
          </a:extLst>
        </xdr:cNvPr>
        <xdr:cNvSpPr/>
      </xdr:nvSpPr>
      <xdr:spPr>
        <a:xfrm>
          <a:off x="13652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68036</xdr:rowOff>
    </xdr:from>
    <xdr:to>
      <xdr:col>76</xdr:col>
      <xdr:colOff>114300</xdr:colOff>
      <xdr:row>108</xdr:row>
      <xdr:rowOff>76200</xdr:rowOff>
    </xdr:to>
    <xdr:cxnSp macro="">
      <xdr:nvCxnSpPr>
        <xdr:cNvPr id="877" name="直線コネクタ 876">
          <a:extLst>
            <a:ext uri="{FF2B5EF4-FFF2-40B4-BE49-F238E27FC236}">
              <a16:creationId xmlns:a16="http://schemas.microsoft.com/office/drawing/2014/main" id="{5E79477C-69EC-4AFD-B4D9-A0750E9A9015}"/>
            </a:ext>
          </a:extLst>
        </xdr:cNvPr>
        <xdr:cNvCxnSpPr/>
      </xdr:nvCxnSpPr>
      <xdr:spPr>
        <a:xfrm>
          <a:off x="13703300" y="185846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165826</xdr:rowOff>
    </xdr:from>
    <xdr:to>
      <xdr:col>67</xdr:col>
      <xdr:colOff>101600</xdr:colOff>
      <xdr:row>108</xdr:row>
      <xdr:rowOff>95976</xdr:rowOff>
    </xdr:to>
    <xdr:sp macro="" textlink="">
      <xdr:nvSpPr>
        <xdr:cNvPr id="878" name="楕円 877">
          <a:extLst>
            <a:ext uri="{FF2B5EF4-FFF2-40B4-BE49-F238E27FC236}">
              <a16:creationId xmlns:a16="http://schemas.microsoft.com/office/drawing/2014/main" id="{7A4A82AB-093E-4842-AEA8-8A1EFB5B217D}"/>
            </a:ext>
          </a:extLst>
        </xdr:cNvPr>
        <xdr:cNvSpPr/>
      </xdr:nvSpPr>
      <xdr:spPr>
        <a:xfrm>
          <a:off x="12763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45176</xdr:rowOff>
    </xdr:from>
    <xdr:to>
      <xdr:col>71</xdr:col>
      <xdr:colOff>177800</xdr:colOff>
      <xdr:row>108</xdr:row>
      <xdr:rowOff>68036</xdr:rowOff>
    </xdr:to>
    <xdr:cxnSp macro="">
      <xdr:nvCxnSpPr>
        <xdr:cNvPr id="879" name="直線コネクタ 878">
          <a:extLst>
            <a:ext uri="{FF2B5EF4-FFF2-40B4-BE49-F238E27FC236}">
              <a16:creationId xmlns:a16="http://schemas.microsoft.com/office/drawing/2014/main" id="{EE203508-50FD-4807-A558-698D5F75BC0D}"/>
            </a:ext>
          </a:extLst>
        </xdr:cNvPr>
        <xdr:cNvCxnSpPr/>
      </xdr:nvCxnSpPr>
      <xdr:spPr>
        <a:xfrm>
          <a:off x="12814300" y="18561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880" name="n_1aveValue【庁舎】&#10;有形固定資産減価償却率">
          <a:extLst>
            <a:ext uri="{FF2B5EF4-FFF2-40B4-BE49-F238E27FC236}">
              <a16:creationId xmlns:a16="http://schemas.microsoft.com/office/drawing/2014/main" id="{57E23FFE-BF10-450C-AA77-EAF5D845D7A2}"/>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881" name="n_2aveValue【庁舎】&#10;有形固定資産減価償却率">
          <a:extLst>
            <a:ext uri="{FF2B5EF4-FFF2-40B4-BE49-F238E27FC236}">
              <a16:creationId xmlns:a16="http://schemas.microsoft.com/office/drawing/2014/main" id="{4E2B6831-B947-4889-BD50-42B8FE2B73AE}"/>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82" name="n_3aveValue【庁舎】&#10;有形固定資産減価償却率">
          <a:extLst>
            <a:ext uri="{FF2B5EF4-FFF2-40B4-BE49-F238E27FC236}">
              <a16:creationId xmlns:a16="http://schemas.microsoft.com/office/drawing/2014/main" id="{A41B3FF0-6275-4327-8A0E-1DF7335D39C1}"/>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883" name="n_4aveValue【庁舎】&#10;有形固定資産減価償却率">
          <a:extLst>
            <a:ext uri="{FF2B5EF4-FFF2-40B4-BE49-F238E27FC236}">
              <a16:creationId xmlns:a16="http://schemas.microsoft.com/office/drawing/2014/main" id="{59AFF247-6EF7-4B2A-A222-C4805266C4CF}"/>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884" name="n_1mainValue【庁舎】&#10;有形固定資産減価償却率">
          <a:extLst>
            <a:ext uri="{FF2B5EF4-FFF2-40B4-BE49-F238E27FC236}">
              <a16:creationId xmlns:a16="http://schemas.microsoft.com/office/drawing/2014/main" id="{7A9271DA-7B77-4157-80FF-9B04AAED2A32}"/>
            </a:ext>
          </a:extLst>
        </xdr:cNvPr>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885" name="n_2mainValue【庁舎】&#10;有形固定資産減価償却率">
          <a:extLst>
            <a:ext uri="{FF2B5EF4-FFF2-40B4-BE49-F238E27FC236}">
              <a16:creationId xmlns:a16="http://schemas.microsoft.com/office/drawing/2014/main" id="{6B902634-DECB-418D-AF4E-C6C61BA540A6}"/>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109963</xdr:rowOff>
    </xdr:from>
    <xdr:ext cx="405111" cy="259045"/>
    <xdr:sp macro="" textlink="">
      <xdr:nvSpPr>
        <xdr:cNvPr id="886" name="n_3mainValue【庁舎】&#10;有形固定資産減価償却率">
          <a:extLst>
            <a:ext uri="{FF2B5EF4-FFF2-40B4-BE49-F238E27FC236}">
              <a16:creationId xmlns:a16="http://schemas.microsoft.com/office/drawing/2014/main" id="{58CF95D2-1D16-4925-9389-24E02F4287F9}"/>
            </a:ext>
          </a:extLst>
        </xdr:cNvPr>
        <xdr:cNvSpPr txBox="1"/>
      </xdr:nvSpPr>
      <xdr:spPr>
        <a:xfrm>
          <a:off x="13500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87103</xdr:rowOff>
    </xdr:from>
    <xdr:ext cx="405111" cy="259045"/>
    <xdr:sp macro="" textlink="">
      <xdr:nvSpPr>
        <xdr:cNvPr id="887" name="n_4mainValue【庁舎】&#10;有形固定資産減価償却率">
          <a:extLst>
            <a:ext uri="{FF2B5EF4-FFF2-40B4-BE49-F238E27FC236}">
              <a16:creationId xmlns:a16="http://schemas.microsoft.com/office/drawing/2014/main" id="{FBC8211A-E4BB-4A78-B03B-7003828632DB}"/>
            </a:ext>
          </a:extLst>
        </xdr:cNvPr>
        <xdr:cNvSpPr txBox="1"/>
      </xdr:nvSpPr>
      <xdr:spPr>
        <a:xfrm>
          <a:off x="12611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70F89ABD-71AF-4B58-947D-7ACBCD8F40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6F8F49-6D14-4440-9821-51A91B9BF3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2AAB6400-976C-4DDE-BC7E-F2B4C944F5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299A4A-A3CC-46BB-990C-5C5320663C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9888AB50-6D02-4A84-A0AA-2F61B8709C7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FE2767B4-F8B9-4315-A108-DACEE26008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625BD354-1841-4FF2-A390-978A890DA4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B1C60A0F-6F0E-401B-9C97-244E7D9510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A53D0563-96E2-4C29-A565-893E3E3F10F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9929FA4F-0865-4A5D-8361-287AA383F1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a:extLst>
            <a:ext uri="{FF2B5EF4-FFF2-40B4-BE49-F238E27FC236}">
              <a16:creationId xmlns:a16="http://schemas.microsoft.com/office/drawing/2014/main" id="{FB73638C-6068-4C9D-8E7A-B9909F5B06C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a:extLst>
            <a:ext uri="{FF2B5EF4-FFF2-40B4-BE49-F238E27FC236}">
              <a16:creationId xmlns:a16="http://schemas.microsoft.com/office/drawing/2014/main" id="{E1790629-3D96-47D8-93F5-1BA6155EF4B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a:extLst>
            <a:ext uri="{FF2B5EF4-FFF2-40B4-BE49-F238E27FC236}">
              <a16:creationId xmlns:a16="http://schemas.microsoft.com/office/drawing/2014/main" id="{EAE319D0-C888-439E-8E4B-B77E5D79FBE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a:extLst>
            <a:ext uri="{FF2B5EF4-FFF2-40B4-BE49-F238E27FC236}">
              <a16:creationId xmlns:a16="http://schemas.microsoft.com/office/drawing/2014/main" id="{47B1ED2A-0C31-486D-86E0-7EDFDAEC36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3183C897-128D-4EF7-856C-9A10843A7F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BFA0A954-4A7C-4A12-B6DE-B9D5F5FFDC3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a:extLst>
            <a:ext uri="{FF2B5EF4-FFF2-40B4-BE49-F238E27FC236}">
              <a16:creationId xmlns:a16="http://schemas.microsoft.com/office/drawing/2014/main" id="{26D91A2A-272E-43A8-9C90-D68F9FB1BED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a:extLst>
            <a:ext uri="{FF2B5EF4-FFF2-40B4-BE49-F238E27FC236}">
              <a16:creationId xmlns:a16="http://schemas.microsoft.com/office/drawing/2014/main" id="{EC27C880-D2FD-4723-8951-5EF68546039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a:extLst>
            <a:ext uri="{FF2B5EF4-FFF2-40B4-BE49-F238E27FC236}">
              <a16:creationId xmlns:a16="http://schemas.microsoft.com/office/drawing/2014/main" id="{B81435F9-576C-4988-A658-09422332E0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a:extLst>
            <a:ext uri="{FF2B5EF4-FFF2-40B4-BE49-F238E27FC236}">
              <a16:creationId xmlns:a16="http://schemas.microsoft.com/office/drawing/2014/main" id="{42B26988-424B-47C1-8F96-F08FF00255A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AFFE8A11-2581-488A-9E59-5C799498A6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3A3E772A-2223-4214-BE26-00E5C8A82C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730FDE3B-2184-451F-873B-A489238BF8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911" name="直線コネクタ 910">
          <a:extLst>
            <a:ext uri="{FF2B5EF4-FFF2-40B4-BE49-F238E27FC236}">
              <a16:creationId xmlns:a16="http://schemas.microsoft.com/office/drawing/2014/main" id="{1090558D-C2FC-4493-BB55-164F2E91C68B}"/>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912" name="【庁舎】&#10;一人当たり面積最小値テキスト">
          <a:extLst>
            <a:ext uri="{FF2B5EF4-FFF2-40B4-BE49-F238E27FC236}">
              <a16:creationId xmlns:a16="http://schemas.microsoft.com/office/drawing/2014/main" id="{DC102607-C6BD-4538-AB56-CE143B6248C9}"/>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913" name="直線コネクタ 912">
          <a:extLst>
            <a:ext uri="{FF2B5EF4-FFF2-40B4-BE49-F238E27FC236}">
              <a16:creationId xmlns:a16="http://schemas.microsoft.com/office/drawing/2014/main" id="{A83A9DBB-EA13-49DC-9752-23F1ECCB4131}"/>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914" name="【庁舎】&#10;一人当たり面積最大値テキスト">
          <a:extLst>
            <a:ext uri="{FF2B5EF4-FFF2-40B4-BE49-F238E27FC236}">
              <a16:creationId xmlns:a16="http://schemas.microsoft.com/office/drawing/2014/main" id="{B0E24807-7AD0-42C5-AC2E-2D841DCDFA11}"/>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915" name="直線コネクタ 914">
          <a:extLst>
            <a:ext uri="{FF2B5EF4-FFF2-40B4-BE49-F238E27FC236}">
              <a16:creationId xmlns:a16="http://schemas.microsoft.com/office/drawing/2014/main" id="{54C03840-2581-4442-B176-7D8B6CEBB14B}"/>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916" name="【庁舎】&#10;一人当たり面積平均値テキスト">
          <a:extLst>
            <a:ext uri="{FF2B5EF4-FFF2-40B4-BE49-F238E27FC236}">
              <a16:creationId xmlns:a16="http://schemas.microsoft.com/office/drawing/2014/main" id="{D0E7ADCD-DA54-4D92-9ACD-4E94A4CE5C15}"/>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917" name="フローチャート: 判断 916">
          <a:extLst>
            <a:ext uri="{FF2B5EF4-FFF2-40B4-BE49-F238E27FC236}">
              <a16:creationId xmlns:a16="http://schemas.microsoft.com/office/drawing/2014/main" id="{1750FC15-8D86-4819-8829-9F10DF79B212}"/>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918" name="フローチャート: 判断 917">
          <a:extLst>
            <a:ext uri="{FF2B5EF4-FFF2-40B4-BE49-F238E27FC236}">
              <a16:creationId xmlns:a16="http://schemas.microsoft.com/office/drawing/2014/main" id="{72CE189F-FE48-4414-BAC9-36BCD9F4FD19}"/>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919" name="フローチャート: 判断 918">
          <a:extLst>
            <a:ext uri="{FF2B5EF4-FFF2-40B4-BE49-F238E27FC236}">
              <a16:creationId xmlns:a16="http://schemas.microsoft.com/office/drawing/2014/main" id="{7985392C-9B80-4DD7-B233-D8B48C09006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920" name="フローチャート: 判断 919">
          <a:extLst>
            <a:ext uri="{FF2B5EF4-FFF2-40B4-BE49-F238E27FC236}">
              <a16:creationId xmlns:a16="http://schemas.microsoft.com/office/drawing/2014/main" id="{C196A6A7-D4FC-4B01-BA2B-99B41FE6CCA5}"/>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921" name="フローチャート: 判断 920">
          <a:extLst>
            <a:ext uri="{FF2B5EF4-FFF2-40B4-BE49-F238E27FC236}">
              <a16:creationId xmlns:a16="http://schemas.microsoft.com/office/drawing/2014/main" id="{F22826C1-1720-4F3A-83A1-3C2C0CA63B3A}"/>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DB03D2AA-D8FD-411A-9D54-D990264C23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9D7A6698-B1FE-4717-AAEA-BA65AC1616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CEDC4ADE-6D9E-47DF-9235-4AD83633C7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E0928752-BD42-4BFD-B14C-F441CFB55C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5434F50C-F232-48D0-A904-A9C044481B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26924</xdr:rowOff>
    </xdr:from>
    <xdr:to>
      <xdr:col>116</xdr:col>
      <xdr:colOff>114300</xdr:colOff>
      <xdr:row>107</xdr:row>
      <xdr:rowOff>128524</xdr:rowOff>
    </xdr:to>
    <xdr:sp macro="" textlink="">
      <xdr:nvSpPr>
        <xdr:cNvPr id="927" name="楕円 926">
          <a:extLst>
            <a:ext uri="{FF2B5EF4-FFF2-40B4-BE49-F238E27FC236}">
              <a16:creationId xmlns:a16="http://schemas.microsoft.com/office/drawing/2014/main" id="{7FBE6344-AA6C-4239-B338-55AFAAE924B6}"/>
            </a:ext>
          </a:extLst>
        </xdr:cNvPr>
        <xdr:cNvSpPr/>
      </xdr:nvSpPr>
      <xdr:spPr>
        <a:xfrm>
          <a:off x="22110700" y="183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5351</xdr:rowOff>
    </xdr:from>
    <xdr:ext cx="469744" cy="259045"/>
    <xdr:sp macro="" textlink="">
      <xdr:nvSpPr>
        <xdr:cNvPr id="928" name="【庁舎】&#10;一人当たり面積該当値テキスト">
          <a:extLst>
            <a:ext uri="{FF2B5EF4-FFF2-40B4-BE49-F238E27FC236}">
              <a16:creationId xmlns:a16="http://schemas.microsoft.com/office/drawing/2014/main" id="{7E55E986-C2B7-477A-8D08-A7595F6BF362}"/>
            </a:ext>
          </a:extLst>
        </xdr:cNvPr>
        <xdr:cNvSpPr txBox="1"/>
      </xdr:nvSpPr>
      <xdr:spPr>
        <a:xfrm>
          <a:off x="22199600" y="1835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31496</xdr:rowOff>
    </xdr:from>
    <xdr:to>
      <xdr:col>112</xdr:col>
      <xdr:colOff>38100</xdr:colOff>
      <xdr:row>107</xdr:row>
      <xdr:rowOff>133096</xdr:rowOff>
    </xdr:to>
    <xdr:sp macro="" textlink="">
      <xdr:nvSpPr>
        <xdr:cNvPr id="929" name="楕円 928">
          <a:extLst>
            <a:ext uri="{FF2B5EF4-FFF2-40B4-BE49-F238E27FC236}">
              <a16:creationId xmlns:a16="http://schemas.microsoft.com/office/drawing/2014/main" id="{E311D148-9C23-4EB6-A408-83BF54116595}"/>
            </a:ext>
          </a:extLst>
        </xdr:cNvPr>
        <xdr:cNvSpPr/>
      </xdr:nvSpPr>
      <xdr:spPr>
        <a:xfrm>
          <a:off x="21272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77724</xdr:rowOff>
    </xdr:from>
    <xdr:to>
      <xdr:col>116</xdr:col>
      <xdr:colOff>63500</xdr:colOff>
      <xdr:row>107</xdr:row>
      <xdr:rowOff>82296</xdr:rowOff>
    </xdr:to>
    <xdr:cxnSp macro="">
      <xdr:nvCxnSpPr>
        <xdr:cNvPr id="930" name="直線コネクタ 929">
          <a:extLst>
            <a:ext uri="{FF2B5EF4-FFF2-40B4-BE49-F238E27FC236}">
              <a16:creationId xmlns:a16="http://schemas.microsoft.com/office/drawing/2014/main" id="{E00F92BF-F9A7-42B1-B50F-D0DA1861F4F0}"/>
            </a:ext>
          </a:extLst>
        </xdr:cNvPr>
        <xdr:cNvCxnSpPr/>
      </xdr:nvCxnSpPr>
      <xdr:spPr>
        <a:xfrm flipV="1">
          <a:off x="21323300" y="184228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931" name="楕円 930">
          <a:extLst>
            <a:ext uri="{FF2B5EF4-FFF2-40B4-BE49-F238E27FC236}">
              <a16:creationId xmlns:a16="http://schemas.microsoft.com/office/drawing/2014/main" id="{EE0D8EB1-B87C-4CCA-B4DB-4239349D8C3A}"/>
            </a:ext>
          </a:extLst>
        </xdr:cNvPr>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82296</xdr:rowOff>
    </xdr:from>
    <xdr:to>
      <xdr:col>111</xdr:col>
      <xdr:colOff>177800</xdr:colOff>
      <xdr:row>107</xdr:row>
      <xdr:rowOff>83820</xdr:rowOff>
    </xdr:to>
    <xdr:cxnSp macro="">
      <xdr:nvCxnSpPr>
        <xdr:cNvPr id="932" name="直線コネクタ 931">
          <a:extLst>
            <a:ext uri="{FF2B5EF4-FFF2-40B4-BE49-F238E27FC236}">
              <a16:creationId xmlns:a16="http://schemas.microsoft.com/office/drawing/2014/main" id="{7BE677C4-B8A8-4C16-9B0D-F5DC346FF8F8}"/>
            </a:ext>
          </a:extLst>
        </xdr:cNvPr>
        <xdr:cNvCxnSpPr/>
      </xdr:nvCxnSpPr>
      <xdr:spPr>
        <a:xfrm flipV="1">
          <a:off x="20434300" y="184274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96647</xdr:rowOff>
    </xdr:from>
    <xdr:to>
      <xdr:col>102</xdr:col>
      <xdr:colOff>165100</xdr:colOff>
      <xdr:row>107</xdr:row>
      <xdr:rowOff>26797</xdr:rowOff>
    </xdr:to>
    <xdr:sp macro="" textlink="">
      <xdr:nvSpPr>
        <xdr:cNvPr id="933" name="楕円 932">
          <a:extLst>
            <a:ext uri="{FF2B5EF4-FFF2-40B4-BE49-F238E27FC236}">
              <a16:creationId xmlns:a16="http://schemas.microsoft.com/office/drawing/2014/main" id="{E1744A1D-D482-47B0-80C2-01BAB786CB8C}"/>
            </a:ext>
          </a:extLst>
        </xdr:cNvPr>
        <xdr:cNvSpPr/>
      </xdr:nvSpPr>
      <xdr:spPr>
        <a:xfrm>
          <a:off x="19494500" y="182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147447</xdr:rowOff>
    </xdr:from>
    <xdr:to>
      <xdr:col>107</xdr:col>
      <xdr:colOff>50800</xdr:colOff>
      <xdr:row>107</xdr:row>
      <xdr:rowOff>83820</xdr:rowOff>
    </xdr:to>
    <xdr:cxnSp macro="">
      <xdr:nvCxnSpPr>
        <xdr:cNvPr id="934" name="直線コネクタ 933">
          <a:extLst>
            <a:ext uri="{FF2B5EF4-FFF2-40B4-BE49-F238E27FC236}">
              <a16:creationId xmlns:a16="http://schemas.microsoft.com/office/drawing/2014/main" id="{22065436-AB33-45F4-B03B-4D335A6DE38C}"/>
            </a:ext>
          </a:extLst>
        </xdr:cNvPr>
        <xdr:cNvCxnSpPr/>
      </xdr:nvCxnSpPr>
      <xdr:spPr>
        <a:xfrm>
          <a:off x="19545300" y="18321147"/>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102743</xdr:rowOff>
    </xdr:from>
    <xdr:to>
      <xdr:col>98</xdr:col>
      <xdr:colOff>38100</xdr:colOff>
      <xdr:row>107</xdr:row>
      <xdr:rowOff>32893</xdr:rowOff>
    </xdr:to>
    <xdr:sp macro="" textlink="">
      <xdr:nvSpPr>
        <xdr:cNvPr id="935" name="楕円 934">
          <a:extLst>
            <a:ext uri="{FF2B5EF4-FFF2-40B4-BE49-F238E27FC236}">
              <a16:creationId xmlns:a16="http://schemas.microsoft.com/office/drawing/2014/main" id="{8F1D6727-079B-4FBB-BF82-3A9A475E28C5}"/>
            </a:ext>
          </a:extLst>
        </xdr:cNvPr>
        <xdr:cNvSpPr/>
      </xdr:nvSpPr>
      <xdr:spPr>
        <a:xfrm>
          <a:off x="18605500" y="18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147447</xdr:rowOff>
    </xdr:from>
    <xdr:to>
      <xdr:col>102</xdr:col>
      <xdr:colOff>114300</xdr:colOff>
      <xdr:row>106</xdr:row>
      <xdr:rowOff>153543</xdr:rowOff>
    </xdr:to>
    <xdr:cxnSp macro="">
      <xdr:nvCxnSpPr>
        <xdr:cNvPr id="936" name="直線コネクタ 935">
          <a:extLst>
            <a:ext uri="{FF2B5EF4-FFF2-40B4-BE49-F238E27FC236}">
              <a16:creationId xmlns:a16="http://schemas.microsoft.com/office/drawing/2014/main" id="{9B645DA0-1B72-4EB8-B01F-B5DCD007687C}"/>
            </a:ext>
          </a:extLst>
        </xdr:cNvPr>
        <xdr:cNvCxnSpPr/>
      </xdr:nvCxnSpPr>
      <xdr:spPr>
        <a:xfrm flipV="1">
          <a:off x="18656300" y="183211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937" name="n_1aveValue【庁舎】&#10;一人当たり面積">
          <a:extLst>
            <a:ext uri="{FF2B5EF4-FFF2-40B4-BE49-F238E27FC236}">
              <a16:creationId xmlns:a16="http://schemas.microsoft.com/office/drawing/2014/main" id="{1ED72B48-D32E-4995-86FD-F41C352B464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938" name="n_2aveValue【庁舎】&#10;一人当たり面積">
          <a:extLst>
            <a:ext uri="{FF2B5EF4-FFF2-40B4-BE49-F238E27FC236}">
              <a16:creationId xmlns:a16="http://schemas.microsoft.com/office/drawing/2014/main" id="{D04C42FD-8618-4295-8118-3F5819B3F449}"/>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939" name="n_3aveValue【庁舎】&#10;一人当たり面積">
          <a:extLst>
            <a:ext uri="{FF2B5EF4-FFF2-40B4-BE49-F238E27FC236}">
              <a16:creationId xmlns:a16="http://schemas.microsoft.com/office/drawing/2014/main" id="{AC57C028-FC5E-41DD-ACD6-A566C0B7DA29}"/>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940" name="n_4aveValue【庁舎】&#10;一人当たり面積">
          <a:extLst>
            <a:ext uri="{FF2B5EF4-FFF2-40B4-BE49-F238E27FC236}">
              <a16:creationId xmlns:a16="http://schemas.microsoft.com/office/drawing/2014/main" id="{5243684E-5A67-409E-892C-29AD3F384F6F}"/>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124223</xdr:rowOff>
    </xdr:from>
    <xdr:ext cx="469744" cy="259045"/>
    <xdr:sp macro="" textlink="">
      <xdr:nvSpPr>
        <xdr:cNvPr id="941" name="n_1mainValue【庁舎】&#10;一人当たり面積">
          <a:extLst>
            <a:ext uri="{FF2B5EF4-FFF2-40B4-BE49-F238E27FC236}">
              <a16:creationId xmlns:a16="http://schemas.microsoft.com/office/drawing/2014/main" id="{90CF2356-6B6F-4D96-BDA5-4EE5D922FF58}"/>
            </a:ext>
          </a:extLst>
        </xdr:cNvPr>
        <xdr:cNvSpPr txBox="1"/>
      </xdr:nvSpPr>
      <xdr:spPr>
        <a:xfrm>
          <a:off x="21075727" y="1846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942" name="n_2mainValue【庁舎】&#10;一人当たり面積">
          <a:extLst>
            <a:ext uri="{FF2B5EF4-FFF2-40B4-BE49-F238E27FC236}">
              <a16:creationId xmlns:a16="http://schemas.microsoft.com/office/drawing/2014/main" id="{D1A1FEDA-D805-4F40-9DA8-414633337097}"/>
            </a:ext>
          </a:extLst>
        </xdr:cNvPr>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43324</xdr:rowOff>
    </xdr:from>
    <xdr:ext cx="469744" cy="259045"/>
    <xdr:sp macro="" textlink="">
      <xdr:nvSpPr>
        <xdr:cNvPr id="943" name="n_3mainValue【庁舎】&#10;一人当たり面積">
          <a:extLst>
            <a:ext uri="{FF2B5EF4-FFF2-40B4-BE49-F238E27FC236}">
              <a16:creationId xmlns:a16="http://schemas.microsoft.com/office/drawing/2014/main" id="{CC21C2D5-3A37-442C-A3DE-0828BFBFB73D}"/>
            </a:ext>
          </a:extLst>
        </xdr:cNvPr>
        <xdr:cNvSpPr txBox="1"/>
      </xdr:nvSpPr>
      <xdr:spPr>
        <a:xfrm>
          <a:off x="19310427" y="18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49420</xdr:rowOff>
    </xdr:from>
    <xdr:ext cx="469744" cy="259045"/>
    <xdr:sp macro="" textlink="">
      <xdr:nvSpPr>
        <xdr:cNvPr id="944" name="n_4mainValue【庁舎】&#10;一人当たり面積">
          <a:extLst>
            <a:ext uri="{FF2B5EF4-FFF2-40B4-BE49-F238E27FC236}">
              <a16:creationId xmlns:a16="http://schemas.microsoft.com/office/drawing/2014/main" id="{F4FD0F0D-0F20-4360-97E2-2F2793FFD315}"/>
            </a:ext>
          </a:extLst>
        </xdr:cNvPr>
        <xdr:cNvSpPr txBox="1"/>
      </xdr:nvSpPr>
      <xdr:spPr>
        <a:xfrm>
          <a:off x="18421427" y="18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7BBFA870-EFDB-45C3-9BA8-D9EF615130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FCD66296-67C8-424F-83A4-EA383AD98C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2B22C7E7-D949-4C51-A499-F9F1789D17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類似団体と比較して平均的に高い水準になっております。理由としまして当町全体の有形固定資産の老朽化が進んでおり、特に庁舎・市民会館の老朽化が進んでおります。</a:t>
          </a:r>
          <a:endParaRPr lang="ja-JP" altLang="ja-JP" sz="1400">
            <a:effectLst/>
          </a:endParaRPr>
        </a:p>
        <a:p>
          <a:r>
            <a:rPr lang="ja-JP" altLang="ja-JP" sz="1100">
              <a:solidFill>
                <a:schemeClr val="dk1"/>
              </a:solidFill>
              <a:effectLst/>
              <a:latin typeface="+mn-lt"/>
              <a:ea typeface="+mn-ea"/>
              <a:cs typeface="+mn-cs"/>
            </a:rPr>
            <a:t>今後は町の各計画をもとに、建替え、大規模修繕を検討していく必要があると考えられます。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一般廃棄物処理施設、市民会館については耐用年数を経過し減価償却が終了しております。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
3,614
362.55
5,954,260
5,673,077
248,153
3,226,389
5,164,465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類似団体の平均を上回っている。</a:t>
          </a:r>
          <a:endParaRPr lang="ja-JP" altLang="ja-JP" sz="1400">
            <a:effectLst/>
          </a:endParaRPr>
        </a:p>
        <a:p>
          <a:r>
            <a:rPr kumimoji="1" lang="ja-JP" altLang="ja-JP" sz="1100">
              <a:solidFill>
                <a:schemeClr val="dk1"/>
              </a:solidFill>
              <a:effectLst/>
              <a:latin typeface="+mn-lt"/>
              <a:ea typeface="+mn-ea"/>
              <a:cs typeface="+mn-cs"/>
            </a:rPr>
            <a:t>　興部町第六期総合計画・後期基本計画の実施計画に登載されている事業を最優先として、さらに必要性・緊急性等について内部事前評価を実施しながら総合的に判断している。</a:t>
          </a:r>
          <a:endParaRPr lang="ja-JP" altLang="ja-JP" sz="1400">
            <a:effectLst/>
          </a:endParaRPr>
        </a:p>
        <a:p>
          <a:r>
            <a:rPr kumimoji="1" lang="ja-JP" altLang="ja-JP" sz="1100">
              <a:solidFill>
                <a:schemeClr val="dk1"/>
              </a:solidFill>
              <a:effectLst/>
              <a:latin typeface="+mn-lt"/>
              <a:ea typeface="+mn-ea"/>
              <a:cs typeface="+mn-cs"/>
            </a:rPr>
            <a:t>　今後も、定員管理・給与の適正化、歳出の削減に努めるとともに、税収の収納率向上を中心とする歳入確保に努める。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補助金や事務事業の見直し等により類似団体の平均より下回っている。</a:t>
          </a:r>
          <a:endParaRPr lang="ja-JP" altLang="ja-JP" sz="1400">
            <a:effectLst/>
          </a:endParaRPr>
        </a:p>
        <a:p>
          <a:r>
            <a:rPr kumimoji="1" lang="ja-JP" altLang="ja-JP" sz="1100">
              <a:solidFill>
                <a:schemeClr val="dk1"/>
              </a:solidFill>
              <a:effectLst/>
              <a:latin typeface="+mn-lt"/>
              <a:ea typeface="+mn-ea"/>
              <a:cs typeface="+mn-cs"/>
            </a:rPr>
            <a:t>　公債費については、第六期総合計画・前期基本計画に基づき新規事業、単独事業を計画的に実施し、今後とも財政の健全化を第一として公債費の適正化に努め、事務事業の見直しや優先度を点検し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84667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502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57996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1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57996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547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124883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9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145644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人件費・物件費及び維持補修費の合計額の人口１人当たりの金額は、前年と比較して増加している。</a:t>
          </a:r>
          <a:endParaRPr lang="ja-JP" altLang="ja-JP" sz="1400">
            <a:effectLst/>
          </a:endParaRPr>
        </a:p>
        <a:p>
          <a:r>
            <a:rPr kumimoji="1" lang="ja-JP" altLang="ja-JP" sz="1100">
              <a:solidFill>
                <a:schemeClr val="dk1"/>
              </a:solidFill>
              <a:effectLst/>
              <a:latin typeface="+mn-lt"/>
              <a:ea typeface="+mn-ea"/>
              <a:cs typeface="+mn-cs"/>
            </a:rPr>
            <a:t>　今後も職員の構成のバランスを考慮し人件費の抑制に努め、事務事業の見直し点検により物件費の削減を図る。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29457</xdr:rowOff>
    </xdr:from>
    <xdr:to>
      <xdr:col>23</xdr:col>
      <xdr:colOff>133350</xdr:colOff>
      <xdr:row>81</xdr:row>
      <xdr:rowOff>76619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16907"/>
          <a:ext cx="838200" cy="4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167912</xdr:rowOff>
    </xdr:from>
    <xdr:to>
      <xdr:col>19</xdr:col>
      <xdr:colOff>133350</xdr:colOff>
      <xdr:row>81</xdr:row>
      <xdr:rowOff>29457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3912"/>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159618</xdr:rowOff>
    </xdr:from>
    <xdr:to>
      <xdr:col>15</xdr:col>
      <xdr:colOff>82550</xdr:colOff>
      <xdr:row>80</xdr:row>
      <xdr:rowOff>167912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5618"/>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147985</xdr:rowOff>
    </xdr:from>
    <xdr:to>
      <xdr:col>11</xdr:col>
      <xdr:colOff>31750</xdr:colOff>
      <xdr:row>80</xdr:row>
      <xdr:rowOff>159618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3985"/>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25819</xdr:rowOff>
    </xdr:from>
    <xdr:to>
      <xdr:col>23</xdr:col>
      <xdr:colOff>184150</xdr:colOff>
      <xdr:row>81</xdr:row>
      <xdr:rowOff>127419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169346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150107</xdr:rowOff>
    </xdr:from>
    <xdr:to>
      <xdr:col>19</xdr:col>
      <xdr:colOff>184150</xdr:colOff>
      <xdr:row>81</xdr:row>
      <xdr:rowOff>80257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90434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117112</xdr:rowOff>
    </xdr:from>
    <xdr:to>
      <xdr:col>15</xdr:col>
      <xdr:colOff>133350</xdr:colOff>
      <xdr:row>81</xdr:row>
      <xdr:rowOff>47262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57439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108818</xdr:rowOff>
    </xdr:from>
    <xdr:to>
      <xdr:col>11</xdr:col>
      <xdr:colOff>82550</xdr:colOff>
      <xdr:row>81</xdr:row>
      <xdr:rowOff>38968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49145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97185</xdr:rowOff>
    </xdr:from>
    <xdr:to>
      <xdr:col>7</xdr:col>
      <xdr:colOff>31750</xdr:colOff>
      <xdr:row>81</xdr:row>
      <xdr:rowOff>27335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37512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給与水準は、類似団体平均を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上回り、全国町村平均も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今後も定員管理適正化計画により、将来的な組織力低下を招かないよう中・長期的な視点から、退職者数の一定割合について継続的に採用する。採用にあたっては、年齢構成バランスを考慮し将来の年齢別職員構成の平準化及び給与水準の低下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105093</xdr:rowOff>
    </xdr:from>
    <xdr:to>
      <xdr:col>77</xdr:col>
      <xdr:colOff>44450</xdr:colOff>
      <xdr:row>87</xdr:row>
      <xdr:rowOff>117157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212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105093</xdr:rowOff>
    </xdr:from>
    <xdr:to>
      <xdr:col>72</xdr:col>
      <xdr:colOff>203200</xdr:colOff>
      <xdr:row>88</xdr:row>
      <xdr:rowOff>90488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2124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42227</xdr:rowOff>
    </xdr:from>
    <xdr:to>
      <xdr:col>68</xdr:col>
      <xdr:colOff>152400</xdr:colOff>
      <xdr:row>88</xdr:row>
      <xdr:rowOff>90488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12982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54293</xdr:rowOff>
    </xdr:from>
    <xdr:to>
      <xdr:col>73</xdr:col>
      <xdr:colOff>44450</xdr:colOff>
      <xdr:row>87</xdr:row>
      <xdr:rowOff>155893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140670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39688</xdr:rowOff>
    </xdr:from>
    <xdr:to>
      <xdr:col>68</xdr:col>
      <xdr:colOff>203200</xdr:colOff>
      <xdr:row>88</xdr:row>
      <xdr:rowOff>141288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126065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162877</xdr:rowOff>
    </xdr:from>
    <xdr:to>
      <xdr:col>64</xdr:col>
      <xdr:colOff>152400</xdr:colOff>
      <xdr:row>88</xdr:row>
      <xdr:rowOff>93027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77804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過去の新規採用の抑制、定員の縮減により類似団体の平均を下回っている。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今後も構成のバランスを考慮し、より適切な定員管理に努める。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26779</xdr:rowOff>
    </xdr:from>
    <xdr:to>
      <xdr:col>81</xdr:col>
      <xdr:colOff>44450</xdr:colOff>
      <xdr:row>60</xdr:row>
      <xdr:rowOff>40222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13779"/>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26779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00335"/>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141696</xdr:rowOff>
    </xdr:from>
    <xdr:to>
      <xdr:col>72</xdr:col>
      <xdr:colOff>203200</xdr:colOff>
      <xdr:row>60</xdr:row>
      <xdr:rowOff>13335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724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59</xdr:row>
      <xdr:rowOff>155829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5724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160872</xdr:rowOff>
    </xdr:from>
    <xdr:to>
      <xdr:col>81</xdr:col>
      <xdr:colOff>95250</xdr:colOff>
      <xdr:row>60</xdr:row>
      <xdr:rowOff>91022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2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147429</xdr:rowOff>
    </xdr:from>
    <xdr:to>
      <xdr:col>77</xdr:col>
      <xdr:colOff>95250</xdr:colOff>
      <xdr:row>60</xdr:row>
      <xdr:rowOff>77579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87756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31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90896</xdr:rowOff>
    </xdr:from>
    <xdr:to>
      <xdr:col>68</xdr:col>
      <xdr:colOff>203200</xdr:colOff>
      <xdr:row>60</xdr:row>
      <xdr:rowOff>21046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31223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105029</xdr:rowOff>
    </xdr:from>
    <xdr:to>
      <xdr:col>64</xdr:col>
      <xdr:colOff>152400</xdr:colOff>
      <xdr:row>60</xdr:row>
      <xdr:rowOff>35179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45356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交付税等の増により標準財政規模が増え比率が減少傾向にある。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今後の大型事業の借入等を勘案し比率を注視していく。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81704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182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105833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113877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9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ふるさと応援基金の増により、充当可能財源が増え、将来負担比率が発生しなくなった。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今後も将来の建設事業等を勘案し、積立に努める。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127454</xdr:rowOff>
    </xdr:from>
    <xdr:to>
      <xdr:col>77</xdr:col>
      <xdr:colOff>44450</xdr:colOff>
      <xdr:row>13</xdr:row>
      <xdr:rowOff>129177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35630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127454</xdr:rowOff>
    </xdr:from>
    <xdr:to>
      <xdr:col>72</xdr:col>
      <xdr:colOff>203200</xdr:colOff>
      <xdr:row>14</xdr:row>
      <xdr:rowOff>81824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356304"/>
          <a:ext cx="889000" cy="1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26670</xdr:rowOff>
    </xdr:from>
    <xdr:to>
      <xdr:col>68</xdr:col>
      <xdr:colOff>152400</xdr:colOff>
      <xdr:row>14</xdr:row>
      <xdr:rowOff>81824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2697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78377</xdr:rowOff>
    </xdr:from>
    <xdr:to>
      <xdr:col>77</xdr:col>
      <xdr:colOff>95250</xdr:colOff>
      <xdr:row>14</xdr:row>
      <xdr:rowOff>8527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164754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9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76654</xdr:rowOff>
    </xdr:from>
    <xdr:to>
      <xdr:col>73</xdr:col>
      <xdr:colOff>44450</xdr:colOff>
      <xdr:row>14</xdr:row>
      <xdr:rowOff>6804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163031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9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31024</xdr:rowOff>
    </xdr:from>
    <xdr:to>
      <xdr:col>68</xdr:col>
      <xdr:colOff>203200</xdr:colOff>
      <xdr:row>14</xdr:row>
      <xdr:rowOff>132624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117401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1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62247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
3,614
362.55
5,954,260
5,673,077
248,153
3,226,389
5,164,465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％で類似団体平均を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今後も構成のバランスを考慮し、給与の適正化を図り人件費の抑制に努める。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23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物件費に係る経常収支比率は、類似団体平均を上回っている。</a:t>
          </a:r>
          <a:endParaRPr lang="ja-JP" altLang="ja-JP" sz="1400">
            <a:effectLst/>
          </a:endParaRPr>
        </a:p>
        <a:p>
          <a:r>
            <a:rPr kumimoji="1" lang="ja-JP" altLang="ja-JP" sz="1100">
              <a:solidFill>
                <a:schemeClr val="dk1"/>
              </a:solidFill>
              <a:effectLst/>
              <a:latin typeface="+mn-lt"/>
              <a:ea typeface="+mn-ea"/>
              <a:cs typeface="+mn-cs"/>
            </a:rPr>
            <a:t>　主に、委託料や施設の維持管理に係る経常的経費であるが、節減合理化に努める。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94996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399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19</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810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19</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810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850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義務的性質もあるため抑制には困難な面もあるが、歳出の適正化により今後も同水準を保つよう努める。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19558</xdr:rowOff>
    </xdr:from>
    <xdr:to>
      <xdr:col>82</xdr:col>
      <xdr:colOff>107950</xdr:colOff>
      <xdr:row>55</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493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19558</xdr:rowOff>
    </xdr:from>
    <xdr:to>
      <xdr:col>78</xdr:col>
      <xdr:colOff>69850</xdr:colOff>
      <xdr:row>55</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49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110998</xdr:rowOff>
    </xdr:from>
    <xdr:to>
      <xdr:col>73</xdr:col>
      <xdr:colOff>180975</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40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106426</xdr:rowOff>
    </xdr:from>
    <xdr:to>
      <xdr:col>69</xdr:col>
      <xdr:colOff>92075</xdr:colOff>
      <xdr:row>55</xdr:row>
      <xdr:rowOff>110998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36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140208</xdr:rowOff>
    </xdr:from>
    <xdr:to>
      <xdr:col>78</xdr:col>
      <xdr:colOff>120650</xdr:colOff>
      <xdr:row>55</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80535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60198</xdr:rowOff>
    </xdr:from>
    <xdr:to>
      <xdr:col>69</xdr:col>
      <xdr:colOff>142875</xdr:colOff>
      <xdr:row>55</xdr:row>
      <xdr:rowOff>161798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55626</xdr:rowOff>
    </xdr:from>
    <xdr:to>
      <xdr:col>65</xdr:col>
      <xdr:colOff>53975</xdr:colOff>
      <xdr:row>55</xdr:row>
      <xdr:rowOff>157226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167403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補助費等に係る経常収支比率は、国の補助採択等により類似団体平均を上回っ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今後も逐次見直しを図り、内容、支出根拠や効果の検討を行い優先度合い等を考慮し経費の縮減に努める。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174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普通建設事業に係る地方債の発行で公債費が膨らんでいたが、新規事業・単独事業を抑制していたため、公債費に係る経常収支比率は類似団体平均を下回っている。しかし近年大型の整備事業により、地方債の元利償還金が膨らんできている。</a:t>
          </a:r>
          <a:endParaRPr lang="ja-JP" altLang="ja-JP" sz="1400">
            <a:effectLst/>
          </a:endParaRPr>
        </a:p>
        <a:p>
          <a:r>
            <a:rPr kumimoji="1" lang="ja-JP" altLang="ja-JP" sz="1100">
              <a:solidFill>
                <a:schemeClr val="dk1"/>
              </a:solidFill>
              <a:effectLst/>
              <a:latin typeface="+mn-lt"/>
              <a:ea typeface="+mn-ea"/>
              <a:cs typeface="+mn-cs"/>
            </a:rPr>
            <a:t>　今後も、事務事業の見直し点検をして新規発行の抑制に努める。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73661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92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92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1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今後も、物件費等各費目の歳出削減に努める。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019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743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2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81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66057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69866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16352</xdr:rowOff>
    </xdr:from>
    <xdr:to>
      <xdr:col>29</xdr:col>
      <xdr:colOff>127000</xdr:colOff>
      <xdr:row>18</xdr:row>
      <xdr:rowOff>34188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0077"/>
          <a:ext cx="647700" cy="1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20305</xdr:rowOff>
    </xdr:from>
    <xdr:to>
      <xdr:col>26</xdr:col>
      <xdr:colOff>50800</xdr:colOff>
      <xdr:row>18</xdr:row>
      <xdr:rowOff>34188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54030"/>
          <a:ext cx="698500" cy="1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3202</xdr:rowOff>
    </xdr:from>
    <xdr:to>
      <xdr:col>22</xdr:col>
      <xdr:colOff>114300</xdr:colOff>
      <xdr:row>18</xdr:row>
      <xdr:rowOff>20305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36927"/>
          <a:ext cx="698500" cy="1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171046</xdr:rowOff>
    </xdr:from>
    <xdr:to>
      <xdr:col>18</xdr:col>
      <xdr:colOff>177800</xdr:colOff>
      <xdr:row>18</xdr:row>
      <xdr:rowOff>3202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33321"/>
          <a:ext cx="698500" cy="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137002</xdr:rowOff>
    </xdr:from>
    <xdr:to>
      <xdr:col>29</xdr:col>
      <xdr:colOff>177800</xdr:colOff>
      <xdr:row>18</xdr:row>
      <xdr:rowOff>67152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109079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154838</xdr:rowOff>
    </xdr:from>
    <xdr:to>
      <xdr:col>26</xdr:col>
      <xdr:colOff>101600</xdr:colOff>
      <xdr:row>18</xdr:row>
      <xdr:rowOff>84988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69765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3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140955</xdr:rowOff>
    </xdr:from>
    <xdr:to>
      <xdr:col>22</xdr:col>
      <xdr:colOff>165100</xdr:colOff>
      <xdr:row>18</xdr:row>
      <xdr:rowOff>71105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55882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123852</xdr:rowOff>
    </xdr:from>
    <xdr:to>
      <xdr:col>19</xdr:col>
      <xdr:colOff>38100</xdr:colOff>
      <xdr:row>18</xdr:row>
      <xdr:rowOff>54002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38779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120246</xdr:rowOff>
    </xdr:from>
    <xdr:to>
      <xdr:col>15</xdr:col>
      <xdr:colOff>101600</xdr:colOff>
      <xdr:row>18</xdr:row>
      <xdr:rowOff>50396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35173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168761</xdr:rowOff>
    </xdr:from>
    <xdr:to>
      <xdr:col>29</xdr:col>
      <xdr:colOff>127000</xdr:colOff>
      <xdr:row>35</xdr:row>
      <xdr:rowOff>180908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79111"/>
          <a:ext cx="647700" cy="1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150838</xdr:rowOff>
    </xdr:from>
    <xdr:to>
      <xdr:col>26</xdr:col>
      <xdr:colOff>50800</xdr:colOff>
      <xdr:row>35</xdr:row>
      <xdr:rowOff>168761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61188"/>
          <a:ext cx="698500" cy="1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150838</xdr:rowOff>
    </xdr:from>
    <xdr:to>
      <xdr:col>22</xdr:col>
      <xdr:colOff>114300</xdr:colOff>
      <xdr:row>35</xdr:row>
      <xdr:rowOff>153376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61188"/>
          <a:ext cx="6985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153376</xdr:rowOff>
    </xdr:from>
    <xdr:to>
      <xdr:col>18</xdr:col>
      <xdr:colOff>177800</xdr:colOff>
      <xdr:row>35</xdr:row>
      <xdr:rowOff>157304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63726"/>
          <a:ext cx="698500" cy="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130108</xdr:rowOff>
    </xdr:from>
    <xdr:to>
      <xdr:col>29</xdr:col>
      <xdr:colOff>177800</xdr:colOff>
      <xdr:row>35</xdr:row>
      <xdr:rowOff>231708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102185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117961</xdr:rowOff>
    </xdr:from>
    <xdr:to>
      <xdr:col>26</xdr:col>
      <xdr:colOff>101600</xdr:colOff>
      <xdr:row>35</xdr:row>
      <xdr:rowOff>219561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229738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97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100038</xdr:rowOff>
    </xdr:from>
    <xdr:to>
      <xdr:col>22</xdr:col>
      <xdr:colOff>165100</xdr:colOff>
      <xdr:row>35</xdr:row>
      <xdr:rowOff>201638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211815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102576</xdr:rowOff>
    </xdr:from>
    <xdr:to>
      <xdr:col>19</xdr:col>
      <xdr:colOff>38100</xdr:colOff>
      <xdr:row>35</xdr:row>
      <xdr:rowOff>204176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214353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106504</xdr:rowOff>
    </xdr:from>
    <xdr:to>
      <xdr:col>15</xdr:col>
      <xdr:colOff>101600</xdr:colOff>
      <xdr:row>35</xdr:row>
      <xdr:rowOff>208104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218281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
3,614
362.55
5,954,260
5,673,077
248,153
3,226,389
5,164,465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14311</xdr:rowOff>
    </xdr:from>
    <xdr:to>
      <xdr:col>24</xdr:col>
      <xdr:colOff>63500</xdr:colOff>
      <xdr:row>37</xdr:row>
      <xdr:rowOff>34064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7961"/>
          <a:ext cx="8382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34064</xdr:rowOff>
    </xdr:from>
    <xdr:to>
      <xdr:col>19</xdr:col>
      <xdr:colOff>177800</xdr:colOff>
      <xdr:row>37</xdr:row>
      <xdr:rowOff>52603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7714"/>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47853</xdr:rowOff>
    </xdr:from>
    <xdr:to>
      <xdr:col>15</xdr:col>
      <xdr:colOff>50800</xdr:colOff>
      <xdr:row>37</xdr:row>
      <xdr:rowOff>52603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91503"/>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35782</xdr:rowOff>
    </xdr:from>
    <xdr:to>
      <xdr:col>10</xdr:col>
      <xdr:colOff>114300</xdr:colOff>
      <xdr:row>37</xdr:row>
      <xdr:rowOff>47853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943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134961</xdr:rowOff>
    </xdr:from>
    <xdr:to>
      <xdr:col>24</xdr:col>
      <xdr:colOff>114300</xdr:colOff>
      <xdr:row>37</xdr:row>
      <xdr:rowOff>65111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113388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154714</xdr:rowOff>
    </xdr:from>
    <xdr:to>
      <xdr:col>20</xdr:col>
      <xdr:colOff>38100</xdr:colOff>
      <xdr:row>37</xdr:row>
      <xdr:rowOff>84864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75991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1803</xdr:rowOff>
    </xdr:from>
    <xdr:to>
      <xdr:col>15</xdr:col>
      <xdr:colOff>101600</xdr:colOff>
      <xdr:row>37</xdr:row>
      <xdr:rowOff>103403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94530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168503</xdr:rowOff>
    </xdr:from>
    <xdr:to>
      <xdr:col>10</xdr:col>
      <xdr:colOff>165100</xdr:colOff>
      <xdr:row>37</xdr:row>
      <xdr:rowOff>98653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156432</xdr:rowOff>
    </xdr:from>
    <xdr:to>
      <xdr:col>6</xdr:col>
      <xdr:colOff>38100</xdr:colOff>
      <xdr:row>37</xdr:row>
      <xdr:rowOff>86582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77709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28653</xdr:rowOff>
    </xdr:from>
    <xdr:to>
      <xdr:col>24</xdr:col>
      <xdr:colOff>63500</xdr:colOff>
      <xdr:row>57</xdr:row>
      <xdr:rowOff>58707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1303"/>
          <a:ext cx="83820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58707</xdr:rowOff>
    </xdr:from>
    <xdr:to>
      <xdr:col>19</xdr:col>
      <xdr:colOff>177800</xdr:colOff>
      <xdr:row>57</xdr:row>
      <xdr:rowOff>71912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31357"/>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71912</xdr:rowOff>
    </xdr:from>
    <xdr:to>
      <xdr:col>15</xdr:col>
      <xdr:colOff>50800</xdr:colOff>
      <xdr:row>57</xdr:row>
      <xdr:rowOff>94991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4562"/>
          <a:ext cx="8890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94991</xdr:rowOff>
    </xdr:from>
    <xdr:to>
      <xdr:col>10</xdr:col>
      <xdr:colOff>114300</xdr:colOff>
      <xdr:row>57</xdr:row>
      <xdr:rowOff>124820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7641"/>
          <a:ext cx="889000" cy="2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149303</xdr:rowOff>
    </xdr:from>
    <xdr:to>
      <xdr:col>24</xdr:col>
      <xdr:colOff>114300</xdr:colOff>
      <xdr:row>57</xdr:row>
      <xdr:rowOff>79453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7907</xdr:rowOff>
    </xdr:from>
    <xdr:to>
      <xdr:col>20</xdr:col>
      <xdr:colOff>38100</xdr:colOff>
      <xdr:row>57</xdr:row>
      <xdr:rowOff>109507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126034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5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21112</xdr:rowOff>
    </xdr:from>
    <xdr:to>
      <xdr:col>15</xdr:col>
      <xdr:colOff>101600</xdr:colOff>
      <xdr:row>57</xdr:row>
      <xdr:rowOff>122712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139239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44191</xdr:rowOff>
    </xdr:from>
    <xdr:to>
      <xdr:col>10</xdr:col>
      <xdr:colOff>165100</xdr:colOff>
      <xdr:row>57</xdr:row>
      <xdr:rowOff>145791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136918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0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74020</xdr:rowOff>
    </xdr:from>
    <xdr:to>
      <xdr:col>6</xdr:col>
      <xdr:colOff>38100</xdr:colOff>
      <xdr:row>58</xdr:row>
      <xdr:rowOff>4170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166747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42481</xdr:rowOff>
    </xdr:from>
    <xdr:to>
      <xdr:col>24</xdr:col>
      <xdr:colOff>63500</xdr:colOff>
      <xdr:row>77</xdr:row>
      <xdr:rowOff>107829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44131"/>
          <a:ext cx="838200" cy="6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107829</xdr:rowOff>
    </xdr:from>
    <xdr:to>
      <xdr:col>19</xdr:col>
      <xdr:colOff>177800</xdr:colOff>
      <xdr:row>77</xdr:row>
      <xdr:rowOff>130674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09479"/>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129330</xdr:rowOff>
    </xdr:from>
    <xdr:to>
      <xdr:col>15</xdr:col>
      <xdr:colOff>50800</xdr:colOff>
      <xdr:row>77</xdr:row>
      <xdr:rowOff>130674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30980"/>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117370</xdr:rowOff>
    </xdr:from>
    <xdr:to>
      <xdr:col>10</xdr:col>
      <xdr:colOff>114300</xdr:colOff>
      <xdr:row>77</xdr:row>
      <xdr:rowOff>129330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19020"/>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163131</xdr:rowOff>
    </xdr:from>
    <xdr:to>
      <xdr:col>24</xdr:col>
      <xdr:colOff>114300</xdr:colOff>
      <xdr:row>77</xdr:row>
      <xdr:rowOff>93281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14558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57029</xdr:rowOff>
    </xdr:from>
    <xdr:to>
      <xdr:col>20</xdr:col>
      <xdr:colOff>38100</xdr:colOff>
      <xdr:row>77</xdr:row>
      <xdr:rowOff>158629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3706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79874</xdr:rowOff>
    </xdr:from>
    <xdr:to>
      <xdr:col>15</xdr:col>
      <xdr:colOff>101600</xdr:colOff>
      <xdr:row>78</xdr:row>
      <xdr:rowOff>10024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26551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78530</xdr:rowOff>
    </xdr:from>
    <xdr:to>
      <xdr:col>10</xdr:col>
      <xdr:colOff>165100</xdr:colOff>
      <xdr:row>78</xdr:row>
      <xdr:rowOff>8680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25207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66570</xdr:rowOff>
    </xdr:from>
    <xdr:to>
      <xdr:col>6</xdr:col>
      <xdr:colOff>38100</xdr:colOff>
      <xdr:row>77</xdr:row>
      <xdr:rowOff>168170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13247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146314</xdr:rowOff>
    </xdr:from>
    <xdr:to>
      <xdr:col>24</xdr:col>
      <xdr:colOff>63500</xdr:colOff>
      <xdr:row>97</xdr:row>
      <xdr:rowOff>48177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34064"/>
          <a:ext cx="838200" cy="24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48177</xdr:rowOff>
    </xdr:from>
    <xdr:to>
      <xdr:col>19</xdr:col>
      <xdr:colOff>177800</xdr:colOff>
      <xdr:row>97</xdr:row>
      <xdr:rowOff>66198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78827"/>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49189</xdr:rowOff>
    </xdr:from>
    <xdr:to>
      <xdr:col>15</xdr:col>
      <xdr:colOff>50800</xdr:colOff>
      <xdr:row>97</xdr:row>
      <xdr:rowOff>66198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79839"/>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49189</xdr:rowOff>
    </xdr:from>
    <xdr:to>
      <xdr:col>10</xdr:col>
      <xdr:colOff>114300</xdr:colOff>
      <xdr:row>97</xdr:row>
      <xdr:rowOff>58280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9839"/>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95514</xdr:rowOff>
    </xdr:from>
    <xdr:to>
      <xdr:col>24</xdr:col>
      <xdr:colOff>114300</xdr:colOff>
      <xdr:row>96</xdr:row>
      <xdr:rowOff>25664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73941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168827</xdr:rowOff>
    </xdr:from>
    <xdr:to>
      <xdr:col>20</xdr:col>
      <xdr:colOff>38100</xdr:colOff>
      <xdr:row>97</xdr:row>
      <xdr:rowOff>98977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90104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15398</xdr:rowOff>
    </xdr:from>
    <xdr:to>
      <xdr:col>15</xdr:col>
      <xdr:colOff>101600</xdr:colOff>
      <xdr:row>97</xdr:row>
      <xdr:rowOff>116998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169839</xdr:rowOff>
    </xdr:from>
    <xdr:to>
      <xdr:col>10</xdr:col>
      <xdr:colOff>165100</xdr:colOff>
      <xdr:row>97</xdr:row>
      <xdr:rowOff>99989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91116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7480</xdr:rowOff>
    </xdr:from>
    <xdr:to>
      <xdr:col>6</xdr:col>
      <xdr:colOff>38100</xdr:colOff>
      <xdr:row>97</xdr:row>
      <xdr:rowOff>109080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100207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39238</xdr:rowOff>
    </xdr:from>
    <xdr:to>
      <xdr:col>55</xdr:col>
      <xdr:colOff>0</xdr:colOff>
      <xdr:row>35</xdr:row>
      <xdr:rowOff>63814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97088"/>
          <a:ext cx="838200" cy="36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170485</xdr:rowOff>
    </xdr:from>
    <xdr:to>
      <xdr:col>50</xdr:col>
      <xdr:colOff>114300</xdr:colOff>
      <xdr:row>33</xdr:row>
      <xdr:rowOff>39238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65688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170485</xdr:rowOff>
    </xdr:from>
    <xdr:to>
      <xdr:col>45</xdr:col>
      <xdr:colOff>177800</xdr:colOff>
      <xdr:row>36</xdr:row>
      <xdr:rowOff>29084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656885"/>
          <a:ext cx="889000" cy="5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143807</xdr:rowOff>
    </xdr:from>
    <xdr:to>
      <xdr:col>41</xdr:col>
      <xdr:colOff>50800</xdr:colOff>
      <xdr:row>36</xdr:row>
      <xdr:rowOff>29084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44557"/>
          <a:ext cx="889000" cy="5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13014</xdr:rowOff>
    </xdr:from>
    <xdr:to>
      <xdr:col>55</xdr:col>
      <xdr:colOff>50800</xdr:colOff>
      <xdr:row>35</xdr:row>
      <xdr:rowOff>114614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35891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6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159888</xdr:rowOff>
    </xdr:from>
    <xdr:to>
      <xdr:col>50</xdr:col>
      <xdr:colOff>165100</xdr:colOff>
      <xdr:row>33</xdr:row>
      <xdr:rowOff>90038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106565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42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119685</xdr:rowOff>
    </xdr:from>
    <xdr:to>
      <xdr:col>46</xdr:col>
      <xdr:colOff>38100</xdr:colOff>
      <xdr:row>33</xdr:row>
      <xdr:rowOff>49835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6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66362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38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149734</xdr:rowOff>
    </xdr:from>
    <xdr:to>
      <xdr:col>41</xdr:col>
      <xdr:colOff>101600</xdr:colOff>
      <xdr:row>36</xdr:row>
      <xdr:rowOff>79884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96411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2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93007</xdr:rowOff>
    </xdr:from>
    <xdr:to>
      <xdr:col>36</xdr:col>
      <xdr:colOff>165100</xdr:colOff>
      <xdr:row>36</xdr:row>
      <xdr:rowOff>23157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39684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6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108117</xdr:rowOff>
    </xdr:from>
    <xdr:to>
      <xdr:col>55</xdr:col>
      <xdr:colOff>0</xdr:colOff>
      <xdr:row>58</xdr:row>
      <xdr:rowOff>109951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2217"/>
          <a:ext cx="8382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70826</xdr:rowOff>
    </xdr:from>
    <xdr:to>
      <xdr:col>50</xdr:col>
      <xdr:colOff>114300</xdr:colOff>
      <xdr:row>58</xdr:row>
      <xdr:rowOff>108117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4926"/>
          <a:ext cx="889000" cy="3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66601</xdr:rowOff>
    </xdr:from>
    <xdr:to>
      <xdr:col>45</xdr:col>
      <xdr:colOff>177800</xdr:colOff>
      <xdr:row>58</xdr:row>
      <xdr:rowOff>70826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10701"/>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49757</xdr:rowOff>
    </xdr:from>
    <xdr:to>
      <xdr:col>41</xdr:col>
      <xdr:colOff>50800</xdr:colOff>
      <xdr:row>58</xdr:row>
      <xdr:rowOff>66601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93857"/>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59151</xdr:rowOff>
    </xdr:from>
    <xdr:to>
      <xdr:col>55</xdr:col>
      <xdr:colOff>50800</xdr:colOff>
      <xdr:row>58</xdr:row>
      <xdr:rowOff>160751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57317</xdr:rowOff>
    </xdr:from>
    <xdr:to>
      <xdr:col>50</xdr:col>
      <xdr:colOff>165100</xdr:colOff>
      <xdr:row>58</xdr:row>
      <xdr:rowOff>158917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150044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20026</xdr:rowOff>
    </xdr:from>
    <xdr:to>
      <xdr:col>46</xdr:col>
      <xdr:colOff>38100</xdr:colOff>
      <xdr:row>58</xdr:row>
      <xdr:rowOff>121626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138153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15801</xdr:rowOff>
    </xdr:from>
    <xdr:to>
      <xdr:col>41</xdr:col>
      <xdr:colOff>101600</xdr:colOff>
      <xdr:row>58</xdr:row>
      <xdr:rowOff>117401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133928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170407</xdr:rowOff>
    </xdr:from>
    <xdr:to>
      <xdr:col>36</xdr:col>
      <xdr:colOff>165100</xdr:colOff>
      <xdr:row>58</xdr:row>
      <xdr:rowOff>100557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117084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139047</xdr:rowOff>
    </xdr:from>
    <xdr:to>
      <xdr:col>55</xdr:col>
      <xdr:colOff>0</xdr:colOff>
      <xdr:row>78</xdr:row>
      <xdr:rowOff>139164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2147"/>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139047</xdr:rowOff>
    </xdr:from>
    <xdr:to>
      <xdr:col>50</xdr:col>
      <xdr:colOff>114300</xdr:colOff>
      <xdr:row>78</xdr:row>
      <xdr:rowOff>139114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12147"/>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138514</xdr:rowOff>
    </xdr:from>
    <xdr:to>
      <xdr:col>45</xdr:col>
      <xdr:colOff>177800</xdr:colOff>
      <xdr:row>78</xdr:row>
      <xdr:rowOff>139114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1614"/>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138125</xdr:rowOff>
    </xdr:from>
    <xdr:to>
      <xdr:col>41</xdr:col>
      <xdr:colOff>50800</xdr:colOff>
      <xdr:row>78</xdr:row>
      <xdr:rowOff>138514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122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88364</xdr:rowOff>
    </xdr:from>
    <xdr:to>
      <xdr:col>55</xdr:col>
      <xdr:colOff>50800</xdr:colOff>
      <xdr:row>79</xdr:row>
      <xdr:rowOff>18514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88247</xdr:rowOff>
    </xdr:from>
    <xdr:to>
      <xdr:col>50</xdr:col>
      <xdr:colOff>165100</xdr:colOff>
      <xdr:row>79</xdr:row>
      <xdr:rowOff>18397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9524</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88314</xdr:rowOff>
    </xdr:from>
    <xdr:to>
      <xdr:col>46</xdr:col>
      <xdr:colOff>38100</xdr:colOff>
      <xdr:row>79</xdr:row>
      <xdr:rowOff>18464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9591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87714</xdr:rowOff>
    </xdr:from>
    <xdr:to>
      <xdr:col>41</xdr:col>
      <xdr:colOff>101600</xdr:colOff>
      <xdr:row>79</xdr:row>
      <xdr:rowOff>17864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8991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87325</xdr:rowOff>
    </xdr:from>
    <xdr:to>
      <xdr:col>36</xdr:col>
      <xdr:colOff>165100</xdr:colOff>
      <xdr:row>79</xdr:row>
      <xdr:rowOff>17475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8602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5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141258</xdr:rowOff>
    </xdr:from>
    <xdr:to>
      <xdr:col>55</xdr:col>
      <xdr:colOff>0</xdr:colOff>
      <xdr:row>97</xdr:row>
      <xdr:rowOff>171431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71908"/>
          <a:ext cx="838200" cy="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111793</xdr:rowOff>
    </xdr:from>
    <xdr:to>
      <xdr:col>50</xdr:col>
      <xdr:colOff>114300</xdr:colOff>
      <xdr:row>97</xdr:row>
      <xdr:rowOff>141258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42443"/>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6950</xdr:rowOff>
    </xdr:from>
    <xdr:to>
      <xdr:col>45</xdr:col>
      <xdr:colOff>177800</xdr:colOff>
      <xdr:row>97</xdr:row>
      <xdr:rowOff>111793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466150"/>
          <a:ext cx="889000" cy="27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27259</xdr:rowOff>
    </xdr:from>
    <xdr:to>
      <xdr:col>41</xdr:col>
      <xdr:colOff>50800</xdr:colOff>
      <xdr:row>96</xdr:row>
      <xdr:rowOff>6950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315009"/>
          <a:ext cx="889000" cy="1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120631</xdr:rowOff>
    </xdr:from>
    <xdr:to>
      <xdr:col>55</xdr:col>
      <xdr:colOff>50800</xdr:colOff>
      <xdr:row>98</xdr:row>
      <xdr:rowOff>50781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99058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90458</xdr:rowOff>
    </xdr:from>
    <xdr:to>
      <xdr:col>50</xdr:col>
      <xdr:colOff>165100</xdr:colOff>
      <xdr:row>98</xdr:row>
      <xdr:rowOff>20608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11735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60993</xdr:rowOff>
    </xdr:from>
    <xdr:to>
      <xdr:col>46</xdr:col>
      <xdr:colOff>38100</xdr:colOff>
      <xdr:row>97</xdr:row>
      <xdr:rowOff>162593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7670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6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127600</xdr:rowOff>
    </xdr:from>
    <xdr:to>
      <xdr:col>41</xdr:col>
      <xdr:colOff>101600</xdr:colOff>
      <xdr:row>96</xdr:row>
      <xdr:rowOff>57750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74277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19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147909</xdr:rowOff>
    </xdr:from>
    <xdr:to>
      <xdr:col>36</xdr:col>
      <xdr:colOff>165100</xdr:colOff>
      <xdr:row>95</xdr:row>
      <xdr:rowOff>78059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94586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03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110254</xdr:rowOff>
    </xdr:from>
    <xdr:to>
      <xdr:col>85</xdr:col>
      <xdr:colOff>127000</xdr:colOff>
      <xdr:row>77</xdr:row>
      <xdr:rowOff>136297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11904"/>
          <a:ext cx="8382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136289</xdr:rowOff>
    </xdr:from>
    <xdr:to>
      <xdr:col>81</xdr:col>
      <xdr:colOff>50800</xdr:colOff>
      <xdr:row>77</xdr:row>
      <xdr:rowOff>136297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3793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136289</xdr:rowOff>
    </xdr:from>
    <xdr:to>
      <xdr:col>76</xdr:col>
      <xdr:colOff>114300</xdr:colOff>
      <xdr:row>77</xdr:row>
      <xdr:rowOff>163996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37939"/>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163996</xdr:rowOff>
    </xdr:from>
    <xdr:to>
      <xdr:col>71</xdr:col>
      <xdr:colOff>177800</xdr:colOff>
      <xdr:row>77</xdr:row>
      <xdr:rowOff>166742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65646"/>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59454</xdr:rowOff>
    </xdr:from>
    <xdr:to>
      <xdr:col>85</xdr:col>
      <xdr:colOff>177800</xdr:colOff>
      <xdr:row>77</xdr:row>
      <xdr:rowOff>161054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37881</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85497</xdr:rowOff>
    </xdr:from>
    <xdr:to>
      <xdr:col>81</xdr:col>
      <xdr:colOff>101600</xdr:colOff>
      <xdr:row>78</xdr:row>
      <xdr:rowOff>15647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6774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7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85489</xdr:rowOff>
    </xdr:from>
    <xdr:to>
      <xdr:col>76</xdr:col>
      <xdr:colOff>165100</xdr:colOff>
      <xdr:row>78</xdr:row>
      <xdr:rowOff>15639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6766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113196</xdr:rowOff>
    </xdr:from>
    <xdr:to>
      <xdr:col>72</xdr:col>
      <xdr:colOff>38100</xdr:colOff>
      <xdr:row>78</xdr:row>
      <xdr:rowOff>43346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34473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115942</xdr:rowOff>
    </xdr:from>
    <xdr:to>
      <xdr:col>67</xdr:col>
      <xdr:colOff>101600</xdr:colOff>
      <xdr:row>78</xdr:row>
      <xdr:rowOff>46092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37219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1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44244</xdr:rowOff>
    </xdr:from>
    <xdr:to>
      <xdr:col>85</xdr:col>
      <xdr:colOff>127000</xdr:colOff>
      <xdr:row>98</xdr:row>
      <xdr:rowOff>109976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46344"/>
          <a:ext cx="838200" cy="6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109976</xdr:rowOff>
    </xdr:from>
    <xdr:to>
      <xdr:col>81</xdr:col>
      <xdr:colOff>50800</xdr:colOff>
      <xdr:row>98</xdr:row>
      <xdr:rowOff>116784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2076"/>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116784</xdr:rowOff>
    </xdr:from>
    <xdr:to>
      <xdr:col>76</xdr:col>
      <xdr:colOff>114300</xdr:colOff>
      <xdr:row>98</xdr:row>
      <xdr:rowOff>125902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8884"/>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124520</xdr:rowOff>
    </xdr:from>
    <xdr:to>
      <xdr:col>71</xdr:col>
      <xdr:colOff>177800</xdr:colOff>
      <xdr:row>98</xdr:row>
      <xdr:rowOff>125902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6620"/>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164894</xdr:rowOff>
    </xdr:from>
    <xdr:to>
      <xdr:col>85</xdr:col>
      <xdr:colOff>177800</xdr:colOff>
      <xdr:row>98</xdr:row>
      <xdr:rowOff>95044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124271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59176</xdr:rowOff>
    </xdr:from>
    <xdr:to>
      <xdr:col>81</xdr:col>
      <xdr:colOff>101600</xdr:colOff>
      <xdr:row>98</xdr:row>
      <xdr:rowOff>160776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151903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65984</xdr:rowOff>
    </xdr:from>
    <xdr:to>
      <xdr:col>76</xdr:col>
      <xdr:colOff>165100</xdr:colOff>
      <xdr:row>98</xdr:row>
      <xdr:rowOff>167584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75102</xdr:rowOff>
    </xdr:from>
    <xdr:to>
      <xdr:col>72</xdr:col>
      <xdr:colOff>38100</xdr:colOff>
      <xdr:row>99</xdr:row>
      <xdr:rowOff>5252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167829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73720</xdr:rowOff>
    </xdr:from>
    <xdr:to>
      <xdr:col>67</xdr:col>
      <xdr:colOff>101600</xdr:colOff>
      <xdr:row>99</xdr:row>
      <xdr:rowOff>3870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166447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65732</xdr:rowOff>
    </xdr:from>
    <xdr:to>
      <xdr:col>116</xdr:col>
      <xdr:colOff>63500</xdr:colOff>
      <xdr:row>38</xdr:row>
      <xdr:rowOff>77260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80832"/>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77260</xdr:rowOff>
    </xdr:from>
    <xdr:to>
      <xdr:col>111</xdr:col>
      <xdr:colOff>177800</xdr:colOff>
      <xdr:row>38</xdr:row>
      <xdr:rowOff>134606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92360"/>
          <a:ext cx="8890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134606</xdr:rowOff>
    </xdr:from>
    <xdr:to>
      <xdr:col>107</xdr:col>
      <xdr:colOff>50800</xdr:colOff>
      <xdr:row>39</xdr:row>
      <xdr:rowOff>43231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649706"/>
          <a:ext cx="889000" cy="8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43231</xdr:rowOff>
    </xdr:from>
    <xdr:to>
      <xdr:col>102</xdr:col>
      <xdr:colOff>114300</xdr:colOff>
      <xdr:row>39</xdr:row>
      <xdr:rowOff>53518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2978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14932</xdr:rowOff>
    </xdr:from>
    <xdr:to>
      <xdr:col>116</xdr:col>
      <xdr:colOff>114300</xdr:colOff>
      <xdr:row>38</xdr:row>
      <xdr:rowOff>116532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37809</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8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26460</xdr:rowOff>
    </xdr:from>
    <xdr:to>
      <xdr:col>112</xdr:col>
      <xdr:colOff>38100</xdr:colOff>
      <xdr:row>38</xdr:row>
      <xdr:rowOff>128060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144587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83806</xdr:rowOff>
    </xdr:from>
    <xdr:to>
      <xdr:col>107</xdr:col>
      <xdr:colOff>101600</xdr:colOff>
      <xdr:row>39</xdr:row>
      <xdr:rowOff>13956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30482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163881</xdr:rowOff>
    </xdr:from>
    <xdr:to>
      <xdr:col>102</xdr:col>
      <xdr:colOff>165100</xdr:colOff>
      <xdr:row>39</xdr:row>
      <xdr:rowOff>94031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110558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2718</xdr:rowOff>
    </xdr:from>
    <xdr:to>
      <xdr:col>98</xdr:col>
      <xdr:colOff>38100</xdr:colOff>
      <xdr:row>39</xdr:row>
      <xdr:rowOff>104318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120845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132979</xdr:rowOff>
    </xdr:from>
    <xdr:to>
      <xdr:col>116</xdr:col>
      <xdr:colOff>63500</xdr:colOff>
      <xdr:row>76</xdr:row>
      <xdr:rowOff>30497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91729"/>
          <a:ext cx="8382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157229</xdr:rowOff>
    </xdr:from>
    <xdr:to>
      <xdr:col>111</xdr:col>
      <xdr:colOff>177800</xdr:colOff>
      <xdr:row>76</xdr:row>
      <xdr:rowOff>30497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15979"/>
          <a:ext cx="8890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157229</xdr:rowOff>
    </xdr:from>
    <xdr:to>
      <xdr:col>107</xdr:col>
      <xdr:colOff>50800</xdr:colOff>
      <xdr:row>75</xdr:row>
      <xdr:rowOff>168125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15979"/>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168125</xdr:rowOff>
    </xdr:from>
    <xdr:to>
      <xdr:col>102</xdr:col>
      <xdr:colOff>114300</xdr:colOff>
      <xdr:row>76</xdr:row>
      <xdr:rowOff>25738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26875"/>
          <a:ext cx="889000" cy="2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82179</xdr:rowOff>
    </xdr:from>
    <xdr:to>
      <xdr:col>116</xdr:col>
      <xdr:colOff>114300</xdr:colOff>
      <xdr:row>76</xdr:row>
      <xdr:rowOff>12329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4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105056</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9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151147</xdr:rowOff>
    </xdr:from>
    <xdr:to>
      <xdr:col>112</xdr:col>
      <xdr:colOff>38100</xdr:colOff>
      <xdr:row>76</xdr:row>
      <xdr:rowOff>81297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0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72424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0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106429</xdr:rowOff>
    </xdr:from>
    <xdr:to>
      <xdr:col>107</xdr:col>
      <xdr:colOff>101600</xdr:colOff>
      <xdr:row>76</xdr:row>
      <xdr:rowOff>36579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27706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5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117324</xdr:rowOff>
    </xdr:from>
    <xdr:to>
      <xdr:col>102</xdr:col>
      <xdr:colOff>165100</xdr:colOff>
      <xdr:row>76</xdr:row>
      <xdr:rowOff>47473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760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38602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146388</xdr:rowOff>
    </xdr:from>
    <xdr:to>
      <xdr:col>98</xdr:col>
      <xdr:colOff>38100</xdr:colOff>
      <xdr:row>76</xdr:row>
      <xdr:rowOff>76538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67665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1,538,670</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47,143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人口</a:t>
          </a:r>
          <a:r>
            <a:rPr kumimoji="1" lang="ja-JP" altLang="ja-JP" sz="1100">
              <a:solidFill>
                <a:schemeClr val="dk1"/>
              </a:solidFill>
              <a:effectLst/>
              <a:latin typeface="+mn-lt"/>
              <a:ea typeface="+mn-ea"/>
              <a:cs typeface="+mn-cs"/>
            </a:rPr>
            <a:t>の減が要因である。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主な歳出事業費の要因として、補助費の減は令和２年度定額給付金事業により、扶助費の増はコロナ禍による国の各種扶助施策、積立金の増はふるさと納税の増による積立金の増。</a:t>
          </a:r>
          <a:endParaRPr lang="ja-JP" altLang="ja-JP" sz="1400">
            <a:effectLst/>
          </a:endParaRPr>
        </a:p>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今後も、大型事業により高い水準になるため、その他事業の抑制により事業費の減少を目指す。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
3,614
362.55
5,954,260
5,673,077
248,153
3,226,389
5,164,465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113106</xdr:rowOff>
    </xdr:from>
    <xdr:to>
      <xdr:col>24</xdr:col>
      <xdr:colOff>63500</xdr:colOff>
      <xdr:row>37</xdr:row>
      <xdr:rowOff>117964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6756"/>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108744</xdr:rowOff>
    </xdr:from>
    <xdr:to>
      <xdr:col>19</xdr:col>
      <xdr:colOff>177800</xdr:colOff>
      <xdr:row>37</xdr:row>
      <xdr:rowOff>117964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5239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106419</xdr:rowOff>
    </xdr:from>
    <xdr:to>
      <xdr:col>15</xdr:col>
      <xdr:colOff>50800</xdr:colOff>
      <xdr:row>37</xdr:row>
      <xdr:rowOff>108744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0069"/>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100533</xdr:rowOff>
    </xdr:from>
    <xdr:to>
      <xdr:col>10</xdr:col>
      <xdr:colOff>114300</xdr:colOff>
      <xdr:row>37</xdr:row>
      <xdr:rowOff>106419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4183"/>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62306</xdr:rowOff>
    </xdr:from>
    <xdr:to>
      <xdr:col>24</xdr:col>
      <xdr:colOff>114300</xdr:colOff>
      <xdr:row>37</xdr:row>
      <xdr:rowOff>163906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67164</xdr:rowOff>
    </xdr:from>
    <xdr:to>
      <xdr:col>20</xdr:col>
      <xdr:colOff>38100</xdr:colOff>
      <xdr:row>37</xdr:row>
      <xdr:rowOff>168764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159891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57944</xdr:rowOff>
    </xdr:from>
    <xdr:to>
      <xdr:col>15</xdr:col>
      <xdr:colOff>101600</xdr:colOff>
      <xdr:row>37</xdr:row>
      <xdr:rowOff>159544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150671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55619</xdr:rowOff>
    </xdr:from>
    <xdr:to>
      <xdr:col>10</xdr:col>
      <xdr:colOff>165100</xdr:colOff>
      <xdr:row>37</xdr:row>
      <xdr:rowOff>157219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148347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49733</xdr:rowOff>
    </xdr:from>
    <xdr:to>
      <xdr:col>6</xdr:col>
      <xdr:colOff>38100</xdr:colOff>
      <xdr:row>37</xdr:row>
      <xdr:rowOff>151333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142460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41490</xdr:rowOff>
    </xdr:from>
    <xdr:to>
      <xdr:col>24</xdr:col>
      <xdr:colOff>63500</xdr:colOff>
      <xdr:row>58</xdr:row>
      <xdr:rowOff>70159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5590"/>
          <a:ext cx="838200" cy="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70159</xdr:rowOff>
    </xdr:from>
    <xdr:to>
      <xdr:col>19</xdr:col>
      <xdr:colOff>177800</xdr:colOff>
      <xdr:row>58</xdr:row>
      <xdr:rowOff>98489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4259"/>
          <a:ext cx="8890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98489</xdr:rowOff>
    </xdr:from>
    <xdr:to>
      <xdr:col>15</xdr:col>
      <xdr:colOff>50800</xdr:colOff>
      <xdr:row>58</xdr:row>
      <xdr:rowOff>101144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2589"/>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101144</xdr:rowOff>
    </xdr:from>
    <xdr:to>
      <xdr:col>10</xdr:col>
      <xdr:colOff>114300</xdr:colOff>
      <xdr:row>58</xdr:row>
      <xdr:rowOff>103447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5244"/>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162140</xdr:rowOff>
    </xdr:from>
    <xdr:to>
      <xdr:col>24</xdr:col>
      <xdr:colOff>114300</xdr:colOff>
      <xdr:row>58</xdr:row>
      <xdr:rowOff>92290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121517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19359</xdr:rowOff>
    </xdr:from>
    <xdr:to>
      <xdr:col>20</xdr:col>
      <xdr:colOff>38100</xdr:colOff>
      <xdr:row>58</xdr:row>
      <xdr:rowOff>120959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112086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47689</xdr:rowOff>
    </xdr:from>
    <xdr:to>
      <xdr:col>15</xdr:col>
      <xdr:colOff>101600</xdr:colOff>
      <xdr:row>58</xdr:row>
      <xdr:rowOff>149289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140416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50344</xdr:rowOff>
    </xdr:from>
    <xdr:to>
      <xdr:col>10</xdr:col>
      <xdr:colOff>165100</xdr:colOff>
      <xdr:row>58</xdr:row>
      <xdr:rowOff>151944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143071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52647</xdr:rowOff>
    </xdr:from>
    <xdr:to>
      <xdr:col>6</xdr:col>
      <xdr:colOff>38100</xdr:colOff>
      <xdr:row>58</xdr:row>
      <xdr:rowOff>154247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145374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126738</xdr:rowOff>
    </xdr:from>
    <xdr:to>
      <xdr:col>24</xdr:col>
      <xdr:colOff>63500</xdr:colOff>
      <xdr:row>79</xdr:row>
      <xdr:rowOff>53901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99838"/>
          <a:ext cx="838200" cy="9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53901</xdr:rowOff>
    </xdr:from>
    <xdr:to>
      <xdr:col>19</xdr:col>
      <xdr:colOff>177800</xdr:colOff>
      <xdr:row>79</xdr:row>
      <xdr:rowOff>54107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9845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54107</xdr:rowOff>
    </xdr:from>
    <xdr:to>
      <xdr:col>15</xdr:col>
      <xdr:colOff>50800</xdr:colOff>
      <xdr:row>79</xdr:row>
      <xdr:rowOff>68094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98657"/>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68094</xdr:rowOff>
    </xdr:from>
    <xdr:to>
      <xdr:col>10</xdr:col>
      <xdr:colOff>114300</xdr:colOff>
      <xdr:row>79</xdr:row>
      <xdr:rowOff>89227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12644"/>
          <a:ext cx="8890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75938</xdr:rowOff>
    </xdr:from>
    <xdr:to>
      <xdr:col>24</xdr:col>
      <xdr:colOff>114300</xdr:colOff>
      <xdr:row>79</xdr:row>
      <xdr:rowOff>6088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54365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2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3101</xdr:rowOff>
    </xdr:from>
    <xdr:to>
      <xdr:col>20</xdr:col>
      <xdr:colOff>38100</xdr:colOff>
      <xdr:row>79</xdr:row>
      <xdr:rowOff>104701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95828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4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3307</xdr:rowOff>
    </xdr:from>
    <xdr:to>
      <xdr:col>15</xdr:col>
      <xdr:colOff>101600</xdr:colOff>
      <xdr:row>79</xdr:row>
      <xdr:rowOff>104907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96034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4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17294</xdr:rowOff>
    </xdr:from>
    <xdr:to>
      <xdr:col>10</xdr:col>
      <xdr:colOff>165100</xdr:colOff>
      <xdr:row>79</xdr:row>
      <xdr:rowOff>118894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110021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5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38427</xdr:rowOff>
    </xdr:from>
    <xdr:to>
      <xdr:col>6</xdr:col>
      <xdr:colOff>38100</xdr:colOff>
      <xdr:row>79</xdr:row>
      <xdr:rowOff>140027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131154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7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30194</xdr:rowOff>
    </xdr:from>
    <xdr:to>
      <xdr:col>24</xdr:col>
      <xdr:colOff>63500</xdr:colOff>
      <xdr:row>96</xdr:row>
      <xdr:rowOff>83713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89394"/>
          <a:ext cx="838200" cy="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83713</xdr:rowOff>
    </xdr:from>
    <xdr:to>
      <xdr:col>19</xdr:col>
      <xdr:colOff>177800</xdr:colOff>
      <xdr:row>96</xdr:row>
      <xdr:rowOff>86962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4291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86962</xdr:rowOff>
    </xdr:from>
    <xdr:to>
      <xdr:col>15</xdr:col>
      <xdr:colOff>50800</xdr:colOff>
      <xdr:row>96</xdr:row>
      <xdr:rowOff>148560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46162"/>
          <a:ext cx="8890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138283</xdr:rowOff>
    </xdr:from>
    <xdr:to>
      <xdr:col>10</xdr:col>
      <xdr:colOff>114300</xdr:colOff>
      <xdr:row>96</xdr:row>
      <xdr:rowOff>148560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97483"/>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150844</xdr:rowOff>
    </xdr:from>
    <xdr:to>
      <xdr:col>24</xdr:col>
      <xdr:colOff>114300</xdr:colOff>
      <xdr:row>96</xdr:row>
      <xdr:rowOff>80994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2271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9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32913</xdr:rowOff>
    </xdr:from>
    <xdr:to>
      <xdr:col>20</xdr:col>
      <xdr:colOff>38100</xdr:colOff>
      <xdr:row>96</xdr:row>
      <xdr:rowOff>134513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151040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36162</xdr:rowOff>
    </xdr:from>
    <xdr:to>
      <xdr:col>15</xdr:col>
      <xdr:colOff>101600</xdr:colOff>
      <xdr:row>96</xdr:row>
      <xdr:rowOff>137762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154289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7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87483</xdr:rowOff>
    </xdr:from>
    <xdr:to>
      <xdr:col>6</xdr:col>
      <xdr:colOff>38100</xdr:colOff>
      <xdr:row>97</xdr:row>
      <xdr:rowOff>17633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34160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2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36830</xdr:rowOff>
    </xdr:from>
    <xdr:to>
      <xdr:col>55</xdr:col>
      <xdr:colOff>0</xdr:colOff>
      <xdr:row>39</xdr:row>
      <xdr:rowOff>36957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338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36957</xdr:rowOff>
    </xdr:from>
    <xdr:to>
      <xdr:col>50</xdr:col>
      <xdr:colOff>114300</xdr:colOff>
      <xdr:row>39</xdr:row>
      <xdr:rowOff>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3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36957</xdr:rowOff>
    </xdr:from>
    <xdr:to>
      <xdr:col>45</xdr:col>
      <xdr:colOff>177800</xdr:colOff>
      <xdr:row>39</xdr:row>
      <xdr:rowOff>37465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350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37465</xdr:rowOff>
    </xdr:from>
    <xdr:to>
      <xdr:col>41</xdr:col>
      <xdr:colOff>50800</xdr:colOff>
      <xdr:row>39</xdr:row>
      <xdr:rowOff>37465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4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157480</xdr:rowOff>
    </xdr:from>
    <xdr:to>
      <xdr:col>55</xdr:col>
      <xdr:colOff>50800</xdr:colOff>
      <xdr:row>39</xdr:row>
      <xdr:rowOff>87630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72407</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157607</xdr:rowOff>
    </xdr:from>
    <xdr:to>
      <xdr:col>50</xdr:col>
      <xdr:colOff>165100</xdr:colOff>
      <xdr:row>39</xdr:row>
      <xdr:rowOff>87757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78884</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157607</xdr:rowOff>
    </xdr:from>
    <xdr:to>
      <xdr:col>46</xdr:col>
      <xdr:colOff>38100</xdr:colOff>
      <xdr:row>39</xdr:row>
      <xdr:rowOff>87757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78884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158115</xdr:rowOff>
    </xdr:from>
    <xdr:to>
      <xdr:col>41</xdr:col>
      <xdr:colOff>101600</xdr:colOff>
      <xdr:row>39</xdr:row>
      <xdr:rowOff>88265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79392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158115</xdr:rowOff>
    </xdr:from>
    <xdr:to>
      <xdr:col>36</xdr:col>
      <xdr:colOff>165100</xdr:colOff>
      <xdr:row>39</xdr:row>
      <xdr:rowOff>88265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79392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40831</xdr:rowOff>
    </xdr:from>
    <xdr:to>
      <xdr:col>55</xdr:col>
      <xdr:colOff>0</xdr:colOff>
      <xdr:row>58</xdr:row>
      <xdr:rowOff>43141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13481"/>
          <a:ext cx="838200" cy="1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170419</xdr:rowOff>
    </xdr:from>
    <xdr:to>
      <xdr:col>50</xdr:col>
      <xdr:colOff>114300</xdr:colOff>
      <xdr:row>57</xdr:row>
      <xdr:rowOff>40831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28719"/>
          <a:ext cx="889000" cy="38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170419</xdr:rowOff>
    </xdr:from>
    <xdr:to>
      <xdr:col>45</xdr:col>
      <xdr:colOff>177800</xdr:colOff>
      <xdr:row>57</xdr:row>
      <xdr:rowOff>102555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28719"/>
          <a:ext cx="889000" cy="44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102555</xdr:rowOff>
    </xdr:from>
    <xdr:to>
      <xdr:col>41</xdr:col>
      <xdr:colOff>50800</xdr:colOff>
      <xdr:row>57</xdr:row>
      <xdr:rowOff>123868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5205"/>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163791</xdr:rowOff>
    </xdr:from>
    <xdr:to>
      <xdr:col>55</xdr:col>
      <xdr:colOff>50800</xdr:colOff>
      <xdr:row>58</xdr:row>
      <xdr:rowOff>93941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142218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161481</xdr:rowOff>
    </xdr:from>
    <xdr:to>
      <xdr:col>50</xdr:col>
      <xdr:colOff>165100</xdr:colOff>
      <xdr:row>57</xdr:row>
      <xdr:rowOff>91631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108158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3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119619</xdr:rowOff>
    </xdr:from>
    <xdr:to>
      <xdr:col>46</xdr:col>
      <xdr:colOff>38100</xdr:colOff>
      <xdr:row>55</xdr:row>
      <xdr:rowOff>49769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66296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5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51755</xdr:rowOff>
    </xdr:from>
    <xdr:to>
      <xdr:col>41</xdr:col>
      <xdr:colOff>101600</xdr:colOff>
      <xdr:row>57</xdr:row>
      <xdr:rowOff>153355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169882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9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73068</xdr:rowOff>
    </xdr:from>
    <xdr:to>
      <xdr:col>36</xdr:col>
      <xdr:colOff>165100</xdr:colOff>
      <xdr:row>58</xdr:row>
      <xdr:rowOff>3218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19745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2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80660</xdr:rowOff>
    </xdr:from>
    <xdr:to>
      <xdr:col>55</xdr:col>
      <xdr:colOff>0</xdr:colOff>
      <xdr:row>78</xdr:row>
      <xdr:rowOff>94924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53760"/>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80660</xdr:rowOff>
    </xdr:from>
    <xdr:to>
      <xdr:col>50</xdr:col>
      <xdr:colOff>114300</xdr:colOff>
      <xdr:row>78</xdr:row>
      <xdr:rowOff>96005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53760"/>
          <a:ext cx="8890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96005</xdr:rowOff>
    </xdr:from>
    <xdr:to>
      <xdr:col>45</xdr:col>
      <xdr:colOff>177800</xdr:colOff>
      <xdr:row>78</xdr:row>
      <xdr:rowOff>99332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69105"/>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99332</xdr:rowOff>
    </xdr:from>
    <xdr:to>
      <xdr:col>41</xdr:col>
      <xdr:colOff>50800</xdr:colOff>
      <xdr:row>78</xdr:row>
      <xdr:rowOff>99977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2432"/>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44124</xdr:rowOff>
    </xdr:from>
    <xdr:to>
      <xdr:col>55</xdr:col>
      <xdr:colOff>50800</xdr:colOff>
      <xdr:row>78</xdr:row>
      <xdr:rowOff>145724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130501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29860</xdr:rowOff>
    </xdr:from>
    <xdr:to>
      <xdr:col>50</xdr:col>
      <xdr:colOff>165100</xdr:colOff>
      <xdr:row>78</xdr:row>
      <xdr:rowOff>131460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122587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45205</xdr:rowOff>
    </xdr:from>
    <xdr:to>
      <xdr:col>46</xdr:col>
      <xdr:colOff>38100</xdr:colOff>
      <xdr:row>78</xdr:row>
      <xdr:rowOff>146805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137932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48532</xdr:rowOff>
    </xdr:from>
    <xdr:to>
      <xdr:col>41</xdr:col>
      <xdr:colOff>101600</xdr:colOff>
      <xdr:row>78</xdr:row>
      <xdr:rowOff>150132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141259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49177</xdr:rowOff>
    </xdr:from>
    <xdr:to>
      <xdr:col>36</xdr:col>
      <xdr:colOff>165100</xdr:colOff>
      <xdr:row>78</xdr:row>
      <xdr:rowOff>150777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141904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66374</xdr:rowOff>
    </xdr:from>
    <xdr:to>
      <xdr:col>55</xdr:col>
      <xdr:colOff>0</xdr:colOff>
      <xdr:row>96</xdr:row>
      <xdr:rowOff>130888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25574"/>
          <a:ext cx="8382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130888</xdr:rowOff>
    </xdr:from>
    <xdr:to>
      <xdr:col>50</xdr:col>
      <xdr:colOff>114300</xdr:colOff>
      <xdr:row>96</xdr:row>
      <xdr:rowOff>149089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90088"/>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24609</xdr:rowOff>
    </xdr:from>
    <xdr:to>
      <xdr:col>45</xdr:col>
      <xdr:colOff>177800</xdr:colOff>
      <xdr:row>96</xdr:row>
      <xdr:rowOff>149089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83809"/>
          <a:ext cx="889000" cy="12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24609</xdr:rowOff>
    </xdr:from>
    <xdr:to>
      <xdr:col>41</xdr:col>
      <xdr:colOff>50800</xdr:colOff>
      <xdr:row>96</xdr:row>
      <xdr:rowOff>87574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83809"/>
          <a:ext cx="889000" cy="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15574</xdr:rowOff>
    </xdr:from>
    <xdr:to>
      <xdr:col>55</xdr:col>
      <xdr:colOff>50800</xdr:colOff>
      <xdr:row>96</xdr:row>
      <xdr:rowOff>117174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7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38451</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80088</xdr:rowOff>
    </xdr:from>
    <xdr:to>
      <xdr:col>50</xdr:col>
      <xdr:colOff>165100</xdr:colOff>
      <xdr:row>97</xdr:row>
      <xdr:rowOff>10238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63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98289</xdr:rowOff>
    </xdr:from>
    <xdr:to>
      <xdr:col>46</xdr:col>
      <xdr:colOff>38100</xdr:colOff>
      <xdr:row>97</xdr:row>
      <xdr:rowOff>28439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19566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6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145259</xdr:rowOff>
    </xdr:from>
    <xdr:to>
      <xdr:col>41</xdr:col>
      <xdr:colOff>101600</xdr:colOff>
      <xdr:row>96</xdr:row>
      <xdr:rowOff>75409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91936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36774</xdr:rowOff>
    </xdr:from>
    <xdr:to>
      <xdr:col>36</xdr:col>
      <xdr:colOff>165100</xdr:colOff>
      <xdr:row>96</xdr:row>
      <xdr:rowOff>138374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154901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7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25941</xdr:rowOff>
    </xdr:from>
    <xdr:to>
      <xdr:col>85</xdr:col>
      <xdr:colOff>127000</xdr:colOff>
      <xdr:row>36</xdr:row>
      <xdr:rowOff>41006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98141"/>
          <a:ext cx="8382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25941</xdr:rowOff>
    </xdr:from>
    <xdr:to>
      <xdr:col>81</xdr:col>
      <xdr:colOff>50800</xdr:colOff>
      <xdr:row>37</xdr:row>
      <xdr:rowOff>27328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98141"/>
          <a:ext cx="889000" cy="17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111498</xdr:rowOff>
    </xdr:from>
    <xdr:to>
      <xdr:col>76</xdr:col>
      <xdr:colOff>114300</xdr:colOff>
      <xdr:row>37</xdr:row>
      <xdr:rowOff>27328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83698"/>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111498</xdr:rowOff>
    </xdr:from>
    <xdr:to>
      <xdr:col>71</xdr:col>
      <xdr:colOff>177800</xdr:colOff>
      <xdr:row>37</xdr:row>
      <xdr:rowOff>54768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83698"/>
          <a:ext cx="889000" cy="1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161656</xdr:rowOff>
    </xdr:from>
    <xdr:to>
      <xdr:col>85</xdr:col>
      <xdr:colOff>177800</xdr:colOff>
      <xdr:row>36</xdr:row>
      <xdr:rowOff>91806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13083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146591</xdr:rowOff>
    </xdr:from>
    <xdr:to>
      <xdr:col>81</xdr:col>
      <xdr:colOff>101600</xdr:colOff>
      <xdr:row>36</xdr:row>
      <xdr:rowOff>76741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4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67868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147978</xdr:rowOff>
    </xdr:from>
    <xdr:to>
      <xdr:col>76</xdr:col>
      <xdr:colOff>165100</xdr:colOff>
      <xdr:row>37</xdr:row>
      <xdr:rowOff>78128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69255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1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60698</xdr:rowOff>
    </xdr:from>
    <xdr:to>
      <xdr:col>72</xdr:col>
      <xdr:colOff>38100</xdr:colOff>
      <xdr:row>36</xdr:row>
      <xdr:rowOff>162298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7375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3968</xdr:rowOff>
    </xdr:from>
    <xdr:to>
      <xdr:col>67</xdr:col>
      <xdr:colOff>101600</xdr:colOff>
      <xdr:row>37</xdr:row>
      <xdr:rowOff>105568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96695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79323</xdr:rowOff>
    </xdr:from>
    <xdr:to>
      <xdr:col>85</xdr:col>
      <xdr:colOff>127000</xdr:colOff>
      <xdr:row>57</xdr:row>
      <xdr:rowOff>162255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51973"/>
          <a:ext cx="838200" cy="8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58122</xdr:rowOff>
    </xdr:from>
    <xdr:to>
      <xdr:col>81</xdr:col>
      <xdr:colOff>50800</xdr:colOff>
      <xdr:row>57</xdr:row>
      <xdr:rowOff>79323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30772"/>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13119</xdr:rowOff>
    </xdr:from>
    <xdr:to>
      <xdr:col>76</xdr:col>
      <xdr:colOff>114300</xdr:colOff>
      <xdr:row>57</xdr:row>
      <xdr:rowOff>58122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85769"/>
          <a:ext cx="889000" cy="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38501</xdr:rowOff>
    </xdr:from>
    <xdr:to>
      <xdr:col>71</xdr:col>
      <xdr:colOff>177800</xdr:colOff>
      <xdr:row>57</xdr:row>
      <xdr:rowOff>13119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468251"/>
          <a:ext cx="889000" cy="3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111455</xdr:rowOff>
    </xdr:from>
    <xdr:to>
      <xdr:col>85</xdr:col>
      <xdr:colOff>177800</xdr:colOff>
      <xdr:row>58</xdr:row>
      <xdr:rowOff>41605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89882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28523</xdr:rowOff>
    </xdr:from>
    <xdr:to>
      <xdr:col>81</xdr:col>
      <xdr:colOff>101600</xdr:colOff>
      <xdr:row>57</xdr:row>
      <xdr:rowOff>130123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146650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7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7322</xdr:rowOff>
    </xdr:from>
    <xdr:to>
      <xdr:col>76</xdr:col>
      <xdr:colOff>165100</xdr:colOff>
      <xdr:row>57</xdr:row>
      <xdr:rowOff>108922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125449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133769</xdr:rowOff>
    </xdr:from>
    <xdr:to>
      <xdr:col>72</xdr:col>
      <xdr:colOff>38100</xdr:colOff>
      <xdr:row>57</xdr:row>
      <xdr:rowOff>63919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80446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1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159151</xdr:rowOff>
    </xdr:from>
    <xdr:to>
      <xdr:col>67</xdr:col>
      <xdr:colOff>101600</xdr:colOff>
      <xdr:row>55</xdr:row>
      <xdr:rowOff>89301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105828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1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110254</xdr:rowOff>
    </xdr:from>
    <xdr:to>
      <xdr:col>85</xdr:col>
      <xdr:colOff>127000</xdr:colOff>
      <xdr:row>97</xdr:row>
      <xdr:rowOff>136297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40904"/>
          <a:ext cx="8382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136289</xdr:rowOff>
    </xdr:from>
    <xdr:to>
      <xdr:col>81</xdr:col>
      <xdr:colOff>50800</xdr:colOff>
      <xdr:row>97</xdr:row>
      <xdr:rowOff>136297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76693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136289</xdr:rowOff>
    </xdr:from>
    <xdr:to>
      <xdr:col>76</xdr:col>
      <xdr:colOff>114300</xdr:colOff>
      <xdr:row>97</xdr:row>
      <xdr:rowOff>163996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66939"/>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163996</xdr:rowOff>
    </xdr:from>
    <xdr:to>
      <xdr:col>71</xdr:col>
      <xdr:colOff>177800</xdr:colOff>
      <xdr:row>97</xdr:row>
      <xdr:rowOff>166742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4646"/>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59454</xdr:rowOff>
    </xdr:from>
    <xdr:to>
      <xdr:col>85</xdr:col>
      <xdr:colOff>177800</xdr:colOff>
      <xdr:row>97</xdr:row>
      <xdr:rowOff>161054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37881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6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85497</xdr:rowOff>
    </xdr:from>
    <xdr:to>
      <xdr:col>81</xdr:col>
      <xdr:colOff>101600</xdr:colOff>
      <xdr:row>98</xdr:row>
      <xdr:rowOff>15647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6774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85489</xdr:rowOff>
    </xdr:from>
    <xdr:to>
      <xdr:col>76</xdr:col>
      <xdr:colOff>165100</xdr:colOff>
      <xdr:row>98</xdr:row>
      <xdr:rowOff>15639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6766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113196</xdr:rowOff>
    </xdr:from>
    <xdr:to>
      <xdr:col>72</xdr:col>
      <xdr:colOff>38100</xdr:colOff>
      <xdr:row>98</xdr:row>
      <xdr:rowOff>43346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34473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115942</xdr:rowOff>
    </xdr:from>
    <xdr:to>
      <xdr:col>67</xdr:col>
      <xdr:colOff>101600</xdr:colOff>
      <xdr:row>98</xdr:row>
      <xdr:rowOff>46092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37219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3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総務費の増は、ふるさと納税増に伴う返礼品等に係る経費の増。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民生費の増は、コロナ禍による国の扶助費等の増。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農林水産業費の減は、補助事業費の減。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教育費の減は、普通建設事業費の減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実質収支比率は前年と比較して</a:t>
          </a:r>
          <a:r>
            <a:rPr kumimoji="1" lang="en-US" altLang="ja-JP" sz="1100">
              <a:solidFill>
                <a:schemeClr val="dk1"/>
              </a:solidFill>
              <a:effectLst/>
              <a:latin typeface="+mn-lt"/>
              <a:ea typeface="+mn-ea"/>
              <a:cs typeface="+mn-cs"/>
            </a:rPr>
            <a:t>0.62</a:t>
          </a:r>
          <a:r>
            <a:rPr kumimoji="1" lang="ja-JP" altLang="ja-JP" sz="1100">
              <a:solidFill>
                <a:schemeClr val="dk1"/>
              </a:solidFill>
              <a:effectLst/>
              <a:latin typeface="+mn-lt"/>
              <a:ea typeface="+mn-ea"/>
              <a:cs typeface="+mn-cs"/>
            </a:rPr>
            <a:t>％増で、実質単年度収支は</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％減となっている。</a:t>
          </a:r>
          <a:endParaRPr lang="ja-JP" altLang="ja-JP" sz="1400">
            <a:effectLst/>
          </a:endParaRPr>
        </a:p>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％の減となっている。</a:t>
          </a:r>
          <a:endParaRPr lang="ja-JP" altLang="ja-JP" sz="1400">
            <a:effectLst/>
          </a:endParaRPr>
        </a:p>
        <a:p>
          <a:r>
            <a:rPr kumimoji="1" lang="ja-JP" altLang="ja-JP" sz="1100">
              <a:solidFill>
                <a:schemeClr val="dk1"/>
              </a:solidFill>
              <a:effectLst/>
              <a:latin typeface="+mn-lt"/>
              <a:ea typeface="+mn-ea"/>
              <a:cs typeface="+mn-cs"/>
            </a:rPr>
            <a:t>　財政調整基金について、</a:t>
          </a:r>
          <a:r>
            <a:rPr kumimoji="1" lang="ja-JP" altLang="en-US" sz="1100">
              <a:solidFill>
                <a:schemeClr val="dk1"/>
              </a:solidFill>
              <a:effectLst/>
              <a:latin typeface="+mn-lt"/>
              <a:ea typeface="+mn-ea"/>
              <a:cs typeface="+mn-cs"/>
            </a:rPr>
            <a:t>収支不足の対応や、建設事業充当のため取崩を行ってきたが</a:t>
          </a:r>
          <a:r>
            <a:rPr kumimoji="1" lang="ja-JP" altLang="ja-JP" sz="1100">
              <a:solidFill>
                <a:schemeClr val="dk1"/>
              </a:solidFill>
              <a:effectLst/>
              <a:latin typeface="+mn-lt"/>
              <a:ea typeface="+mn-ea"/>
              <a:cs typeface="+mn-cs"/>
            </a:rPr>
            <a:t>、今後の大型事業や災害等の備えのため、増額していく必要がある。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一般会計及び全ての特別会計で黒字となっている。</a:t>
          </a:r>
          <a:endParaRPr lang="ja-JP" altLang="ja-JP" sz="1400">
            <a:effectLst/>
          </a:endParaRPr>
        </a:p>
        <a:p>
          <a:r>
            <a:rPr kumimoji="1" lang="ja-JP" altLang="ja-JP" sz="1100">
              <a:solidFill>
                <a:schemeClr val="dk1"/>
              </a:solidFill>
              <a:effectLst/>
              <a:latin typeface="+mn-lt"/>
              <a:ea typeface="+mn-ea"/>
              <a:cs typeface="+mn-cs"/>
            </a:rPr>
            <a:t>　今後も各会計で健全適正な財政運営、企業運営を行っていく。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5954260</v>
      </c>
      <c r="BO4" s="488"/>
      <c r="BP4" s="488"/>
      <c r="BQ4" s="488"/>
      <c r="BR4" s="488"/>
      <c r="BS4" s="488"/>
      <c r="BT4" s="488"/>
      <c r="BU4" s="489"/>
      <c r="BV4" s="487">
        <v>5809087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7.7</v>
      </c>
      <c r="CU4" s="628"/>
      <c r="CV4" s="628"/>
      <c r="CW4" s="628"/>
      <c r="CX4" s="628"/>
      <c r="CY4" s="628"/>
      <c r="CZ4" s="628"/>
      <c r="DA4" s="629"/>
      <c r="DB4" s="627">
        <v>7.1</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5673077</v>
      </c>
      <c r="BO5" s="459"/>
      <c r="BP5" s="459"/>
      <c r="BQ5" s="459"/>
      <c r="BR5" s="459"/>
      <c r="BS5" s="459"/>
      <c r="BT5" s="459"/>
      <c r="BU5" s="460"/>
      <c r="BV5" s="458">
        <v>5600685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76.400000000000006</v>
      </c>
      <c r="CU5" s="456"/>
      <c r="CV5" s="456"/>
      <c r="CW5" s="456"/>
      <c r="CX5" s="456"/>
      <c r="CY5" s="456"/>
      <c r="CZ5" s="456"/>
      <c r="DA5" s="457"/>
      <c r="DB5" s="455">
        <v>78</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281183</v>
      </c>
      <c r="BO6" s="459"/>
      <c r="BP6" s="459"/>
      <c r="BQ6" s="459"/>
      <c r="BR6" s="459"/>
      <c r="BS6" s="459"/>
      <c r="BT6" s="459"/>
      <c r="BU6" s="460"/>
      <c r="BV6" s="458">
        <v>208402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79</v>
      </c>
      <c r="CU6" s="602"/>
      <c r="CV6" s="602"/>
      <c r="CW6" s="602"/>
      <c r="CX6" s="602"/>
      <c r="CY6" s="602"/>
      <c r="CZ6" s="602"/>
      <c r="DA6" s="603"/>
      <c r="DB6" s="601">
        <v>80.400000000000006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33030</v>
      </c>
      <c r="BO7" s="459"/>
      <c r="BP7" s="459"/>
      <c r="BQ7" s="459"/>
      <c r="BR7" s="459"/>
      <c r="BS7" s="459"/>
      <c r="BT7" s="459"/>
      <c r="BU7" s="460"/>
      <c r="BV7" s="458">
        <v>1380</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3226389</v>
      </c>
      <c r="CU7" s="459"/>
      <c r="CV7" s="459"/>
      <c r="CW7" s="459"/>
      <c r="CX7" s="459"/>
      <c r="CY7" s="459"/>
      <c r="CZ7" s="459"/>
      <c r="DA7" s="460"/>
      <c r="DB7" s="458">
        <v>2927691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248153</v>
      </c>
      <c r="BO8" s="459"/>
      <c r="BP8" s="459"/>
      <c r="BQ8" s="459"/>
      <c r="BR8" s="459"/>
      <c r="BS8" s="459"/>
      <c r="BT8" s="459"/>
      <c r="BU8" s="460"/>
      <c r="BV8" s="458">
        <v>207022</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0.22</v>
      </c>
      <c r="CU8" s="562"/>
      <c r="CV8" s="562"/>
      <c r="CW8" s="562"/>
      <c r="CX8" s="562"/>
      <c r="CY8" s="562"/>
      <c r="CZ8" s="562"/>
      <c r="DA8" s="563"/>
      <c r="DB8" s="561">
        <v>0.22</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3628</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41131</v>
      </c>
      <c r="BO9" s="459"/>
      <c r="BP9" s="459"/>
      <c r="BQ9" s="459"/>
      <c r="BR9" s="459"/>
      <c r="BS9" s="459"/>
      <c r="BT9" s="459"/>
      <c r="BU9" s="460"/>
      <c r="BV9" s="458">
        <v>63074</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12.2</v>
      </c>
      <c r="CU9" s="456"/>
      <c r="CV9" s="456"/>
      <c r="CW9" s="456"/>
      <c r="CX9" s="456"/>
      <c r="CY9" s="456"/>
      <c r="CZ9" s="456"/>
      <c r="DA9" s="457"/>
      <c r="DB9" s="455">
        <v>12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3909</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123245</v>
      </c>
      <c r="BO10" s="459"/>
      <c r="BP10" s="459"/>
      <c r="BQ10" s="459"/>
      <c r="BR10" s="459"/>
      <c r="BS10" s="459"/>
      <c r="BT10" s="459"/>
      <c r="BU10" s="460"/>
      <c r="BV10" s="458">
        <v>84939</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3687</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250000</v>
      </c>
      <c r="BO12" s="459"/>
      <c r="BP12" s="459"/>
      <c r="BQ12" s="459"/>
      <c r="BR12" s="459"/>
      <c r="BS12" s="459"/>
      <c r="BT12" s="459"/>
      <c r="BU12" s="460"/>
      <c r="BV12" s="458">
        <v>200000</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131</v>
      </c>
      <c r="CU12" s="562"/>
      <c r="CV12" s="562"/>
      <c r="CW12" s="562"/>
      <c r="CX12" s="562"/>
      <c r="CY12" s="562"/>
      <c r="CZ12" s="562"/>
      <c r="DA12" s="563"/>
      <c r="DB12" s="561" t="s">
        <v>131</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3614</v>
      </c>
      <c r="S13" s="546"/>
      <c r="T13" s="546"/>
      <c r="U13" s="546"/>
      <c r="V13" s="547"/>
      <c r="W13" s="548" t="s">
        <v>141</v>
      </c>
      <c r="X13" s="444"/>
      <c r="Y13" s="444"/>
      <c r="Z13" s="444"/>
      <c r="AA13" s="444"/>
      <c r="AB13" s="445"/>
      <c r="AC13" s="411">
        <v>528</v>
      </c>
      <c r="AD13" s="412"/>
      <c r="AE13" s="412"/>
      <c r="AF13" s="412"/>
      <c r="AG13" s="413"/>
      <c r="AH13" s="411">
        <v>564</v>
      </c>
      <c r="AI13" s="412"/>
      <c r="AJ13" s="412"/>
      <c r="AK13" s="412"/>
      <c r="AL13" s="471"/>
      <c r="AM13" s="515" t="s">
        <v>142</v>
      </c>
      <c r="AN13" s="415"/>
      <c r="AO13" s="415"/>
      <c r="AP13" s="415"/>
      <c r="AQ13" s="415"/>
      <c r="AR13" s="415"/>
      <c r="AS13" s="415"/>
      <c r="AT13" s="416"/>
      <c r="AU13" s="516" t="s">
        <v>127</v>
      </c>
      <c r="AV13" s="517"/>
      <c r="AW13" s="517"/>
      <c r="AX13" s="517"/>
      <c r="AY13" s="472" t="s">
        <v>143</v>
      </c>
      <c r="AZ13" s="473"/>
      <c r="BA13" s="473"/>
      <c r="BB13" s="473"/>
      <c r="BC13" s="473"/>
      <c r="BD13" s="473"/>
      <c r="BE13" s="473"/>
      <c r="BF13" s="473"/>
      <c r="BG13" s="473"/>
      <c r="BH13" s="473"/>
      <c r="BI13" s="473"/>
      <c r="BJ13" s="473"/>
      <c r="BK13" s="473"/>
      <c r="BL13" s="473"/>
      <c r="BM13" s="474"/>
      <c r="BN13" s="458">
        <v>-85624</v>
      </c>
      <c r="BO13" s="459"/>
      <c r="BP13" s="459"/>
      <c r="BQ13" s="459"/>
      <c r="BR13" s="459"/>
      <c r="BS13" s="459"/>
      <c r="BT13" s="459"/>
      <c r="BU13" s="460"/>
      <c r="BV13" s="458">
        <v>-51987</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7.9</v>
      </c>
      <c r="CU13" s="456"/>
      <c r="CV13" s="456"/>
      <c r="CW13" s="456"/>
      <c r="CX13" s="456"/>
      <c r="CY13" s="456"/>
      <c r="CZ13" s="456"/>
      <c r="DA13" s="457"/>
      <c r="DB13" s="455">
        <v>8.6999999999999993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3755</v>
      </c>
      <c r="S14" s="546"/>
      <c r="T14" s="546"/>
      <c r="U14" s="546"/>
      <c r="V14" s="547"/>
      <c r="W14" s="549"/>
      <c r="X14" s="447"/>
      <c r="Y14" s="447"/>
      <c r="Z14" s="447"/>
      <c r="AA14" s="447"/>
      <c r="AB14" s="448"/>
      <c r="AC14" s="538">
        <v>27.4</v>
      </c>
      <c r="AD14" s="539"/>
      <c r="AE14" s="539"/>
      <c r="AF14" s="539"/>
      <c r="AG14" s="540"/>
      <c r="AH14" s="538">
        <v>27.2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130</v>
      </c>
      <c r="CU14" s="556"/>
      <c r="CV14" s="556"/>
      <c r="CW14" s="556"/>
      <c r="CX14" s="556"/>
      <c r="CY14" s="556"/>
      <c r="CZ14" s="556"/>
      <c r="DA14" s="557"/>
      <c r="DB14" s="555">
        <v>2.6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3660</v>
      </c>
      <c r="S15" s="546"/>
      <c r="T15" s="546"/>
      <c r="U15" s="546"/>
      <c r="V15" s="547"/>
      <c r="W15" s="548" t="s">
        <v>148</v>
      </c>
      <c r="X15" s="444"/>
      <c r="Y15" s="444"/>
      <c r="Z15" s="444"/>
      <c r="AA15" s="444"/>
      <c r="AB15" s="445"/>
      <c r="AC15" s="411">
        <v>471</v>
      </c>
      <c r="AD15" s="412"/>
      <c r="AE15" s="412"/>
      <c r="AF15" s="412"/>
      <c r="AG15" s="413"/>
      <c r="AH15" s="411">
        <v>523</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615677</v>
      </c>
      <c r="BO15" s="488"/>
      <c r="BP15" s="488"/>
      <c r="BQ15" s="488"/>
      <c r="BR15" s="488"/>
      <c r="BS15" s="488"/>
      <c r="BT15" s="488"/>
      <c r="BU15" s="489"/>
      <c r="BV15" s="487">
        <v>612767</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24.4</v>
      </c>
      <c r="AD16" s="539"/>
      <c r="AE16" s="539"/>
      <c r="AF16" s="539"/>
      <c r="AG16" s="540"/>
      <c r="AH16" s="538">
        <v>25.2</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2954702</v>
      </c>
      <c r="BO16" s="459"/>
      <c r="BP16" s="459"/>
      <c r="BQ16" s="459"/>
      <c r="BR16" s="459"/>
      <c r="BS16" s="459"/>
      <c r="BT16" s="459"/>
      <c r="BU16" s="460"/>
      <c r="BV16" s="458">
        <v>2703854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928</v>
      </c>
      <c r="AD17" s="412"/>
      <c r="AE17" s="412"/>
      <c r="AF17" s="412"/>
      <c r="AG17" s="413"/>
      <c r="AH17" s="411">
        <v>988</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780259</v>
      </c>
      <c r="BO17" s="459"/>
      <c r="BP17" s="459"/>
      <c r="BQ17" s="459"/>
      <c r="BR17" s="459"/>
      <c r="BS17" s="459"/>
      <c r="BT17" s="459"/>
      <c r="BU17" s="460"/>
      <c r="BV17" s="458">
        <v>755340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362.55</v>
      </c>
      <c r="M18" s="511"/>
      <c r="N18" s="511"/>
      <c r="O18" s="511"/>
      <c r="P18" s="511"/>
      <c r="Q18" s="511"/>
      <c r="R18" s="512"/>
      <c r="S18" s="512"/>
      <c r="T18" s="512"/>
      <c r="U18" s="512"/>
      <c r="V18" s="513"/>
      <c r="W18" s="529"/>
      <c r="X18" s="530"/>
      <c r="Y18" s="530"/>
      <c r="Z18" s="530"/>
      <c r="AA18" s="530"/>
      <c r="AB18" s="554"/>
      <c r="AC18" s="428">
        <v>48.2</v>
      </c>
      <c r="AD18" s="429"/>
      <c r="AE18" s="429"/>
      <c r="AF18" s="429"/>
      <c r="AG18" s="514"/>
      <c r="AH18" s="428">
        <v>47.6</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2449327</v>
      </c>
      <c r="BO18" s="459"/>
      <c r="BP18" s="459"/>
      <c r="BQ18" s="459"/>
      <c r="BR18" s="459"/>
      <c r="BS18" s="459"/>
      <c r="BT18" s="459"/>
      <c r="BU18" s="460"/>
      <c r="BV18" s="458">
        <v>2325023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10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4113260</v>
      </c>
      <c r="BO19" s="459"/>
      <c r="BP19" s="459"/>
      <c r="BQ19" s="459"/>
      <c r="BR19" s="459"/>
      <c r="BS19" s="459"/>
      <c r="BT19" s="459"/>
      <c r="BU19" s="460"/>
      <c r="BV19" s="458">
        <v>3802107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1725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5164465</v>
      </c>
      <c r="BO22" s="488"/>
      <c r="BP22" s="488"/>
      <c r="BQ22" s="488"/>
      <c r="BR22" s="488"/>
      <c r="BS22" s="488"/>
      <c r="BT22" s="488"/>
      <c r="BU22" s="489"/>
      <c r="BV22" s="487">
        <v>5360833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5065265</v>
      </c>
      <c r="BO23" s="459"/>
      <c r="BP23" s="459"/>
      <c r="BQ23" s="459"/>
      <c r="BR23" s="459"/>
      <c r="BS23" s="459"/>
      <c r="BT23" s="459"/>
      <c r="BU23" s="460"/>
      <c r="BV23" s="458">
        <v>5253834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7400</v>
      </c>
      <c r="R24" s="412"/>
      <c r="S24" s="412"/>
      <c r="T24" s="412"/>
      <c r="U24" s="412"/>
      <c r="V24" s="413"/>
      <c r="W24" s="501"/>
      <c r="X24" s="438"/>
      <c r="Y24" s="439"/>
      <c r="Z24" s="414" t="s">
        <v>173</v>
      </c>
      <c r="AA24" s="415"/>
      <c r="AB24" s="415"/>
      <c r="AC24" s="415"/>
      <c r="AD24" s="415"/>
      <c r="AE24" s="415"/>
      <c r="AF24" s="415"/>
      <c r="AG24" s="416"/>
      <c r="AH24" s="411">
        <v>79</v>
      </c>
      <c r="AI24" s="412"/>
      <c r="AJ24" s="412"/>
      <c r="AK24" s="412"/>
      <c r="AL24" s="413"/>
      <c r="AM24" s="411">
        <v>223807</v>
      </c>
      <c r="AN24" s="412"/>
      <c r="AO24" s="412"/>
      <c r="AP24" s="412"/>
      <c r="AQ24" s="412"/>
      <c r="AR24" s="413"/>
      <c r="AS24" s="411">
        <v>2833</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3555556</v>
      </c>
      <c r="BO24" s="459"/>
      <c r="BP24" s="459"/>
      <c r="BQ24" s="459"/>
      <c r="BR24" s="459"/>
      <c r="BS24" s="459"/>
      <c r="BT24" s="459"/>
      <c r="BU24" s="460"/>
      <c r="BV24" s="458">
        <v>3696561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6150</v>
      </c>
      <c r="R25" s="412"/>
      <c r="S25" s="412"/>
      <c r="T25" s="412"/>
      <c r="U25" s="412"/>
      <c r="V25" s="413"/>
      <c r="W25" s="501"/>
      <c r="X25" s="438"/>
      <c r="Y25" s="439"/>
      <c r="Z25" s="414" t="s">
        <v>176</v>
      </c>
      <c r="AA25" s="415"/>
      <c r="AB25" s="415"/>
      <c r="AC25" s="415"/>
      <c r="AD25" s="415"/>
      <c r="AE25" s="415"/>
      <c r="AF25" s="415"/>
      <c r="AG25" s="416"/>
      <c r="AH25" s="411" t="s">
        <v>131</v>
      </c>
      <c r="AI25" s="412"/>
      <c r="AJ25" s="412"/>
      <c r="AK25" s="412"/>
      <c r="AL25" s="413"/>
      <c r="AM25" s="411" t="s">
        <v>131</v>
      </c>
      <c r="AN25" s="412"/>
      <c r="AO25" s="412"/>
      <c r="AP25" s="412"/>
      <c r="AQ25" s="412"/>
      <c r="AR25" s="413"/>
      <c r="AS25" s="411" t="s">
        <v>130</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40180</v>
      </c>
      <c r="BO25" s="488"/>
      <c r="BP25" s="488"/>
      <c r="BQ25" s="488"/>
      <c r="BR25" s="488"/>
      <c r="BS25" s="488"/>
      <c r="BT25" s="488"/>
      <c r="BU25" s="489"/>
      <c r="BV25" s="487">
        <v>53470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5500</v>
      </c>
      <c r="R26" s="412"/>
      <c r="S26" s="412"/>
      <c r="T26" s="412"/>
      <c r="U26" s="412"/>
      <c r="V26" s="413"/>
      <c r="W26" s="501"/>
      <c r="X26" s="438"/>
      <c r="Y26" s="439"/>
      <c r="Z26" s="414" t="s">
        <v>179</v>
      </c>
      <c r="AA26" s="469"/>
      <c r="AB26" s="469"/>
      <c r="AC26" s="469"/>
      <c r="AD26" s="469"/>
      <c r="AE26" s="469"/>
      <c r="AF26" s="469"/>
      <c r="AG26" s="470"/>
      <c r="AH26" s="411" t="s">
        <v>131</v>
      </c>
      <c r="AI26" s="412"/>
      <c r="AJ26" s="412"/>
      <c r="AK26" s="412"/>
      <c r="AL26" s="413"/>
      <c r="AM26" s="411" t="s">
        <v>131</v>
      </c>
      <c r="AN26" s="412"/>
      <c r="AO26" s="412"/>
      <c r="AP26" s="412"/>
      <c r="AQ26" s="412"/>
      <c r="AR26" s="413"/>
      <c r="AS26" s="411" t="s">
        <v>130</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131</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182</v>
      </c>
      <c r="F27" s="415"/>
      <c r="G27" s="415"/>
      <c r="H27" s="415"/>
      <c r="I27" s="415"/>
      <c r="J27" s="415"/>
      <c r="K27" s="416"/>
      <c r="L27" s="411">
        <v>1</v>
      </c>
      <c r="M27" s="412"/>
      <c r="N27" s="412"/>
      <c r="O27" s="412"/>
      <c r="P27" s="413"/>
      <c r="Q27" s="411">
        <v>2700</v>
      </c>
      <c r="R27" s="412"/>
      <c r="S27" s="412"/>
      <c r="T27" s="412"/>
      <c r="U27" s="412"/>
      <c r="V27" s="413"/>
      <c r="W27" s="501"/>
      <c r="X27" s="438"/>
      <c r="Y27" s="439"/>
      <c r="Z27" s="414" t="s">
        <v>183</v>
      </c>
      <c r="AA27" s="415"/>
      <c r="AB27" s="415"/>
      <c r="AC27" s="415"/>
      <c r="AD27" s="415"/>
      <c r="AE27" s="415"/>
      <c r="AF27" s="415"/>
      <c r="AG27" s="416"/>
      <c r="AH27" s="411" t="s">
        <v>131</v>
      </c>
      <c r="AI27" s="412"/>
      <c r="AJ27" s="412"/>
      <c r="AK27" s="412"/>
      <c r="AL27" s="413"/>
      <c r="AM27" s="411" t="s">
        <v>184</v>
      </c>
      <c r="AN27" s="412"/>
      <c r="AO27" s="412"/>
      <c r="AP27" s="412"/>
      <c r="AQ27" s="412"/>
      <c r="AR27" s="413"/>
      <c r="AS27" s="411" t="s">
        <v>130</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113246</v>
      </c>
      <c r="BO27" s="493"/>
      <c r="BP27" s="493"/>
      <c r="BQ27" s="493"/>
      <c r="BR27" s="493"/>
      <c r="BS27" s="493"/>
      <c r="BT27" s="493"/>
      <c r="BU27" s="494"/>
      <c r="BV27" s="492">
        <v>113245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2200</v>
      </c>
      <c r="R28" s="412"/>
      <c r="S28" s="412"/>
      <c r="T28" s="412"/>
      <c r="U28" s="412"/>
      <c r="V28" s="413"/>
      <c r="W28" s="501"/>
      <c r="X28" s="438"/>
      <c r="Y28" s="439"/>
      <c r="Z28" s="414" t="s">
        <v>187</v>
      </c>
      <c r="AA28" s="415"/>
      <c r="AB28" s="415"/>
      <c r="AC28" s="415"/>
      <c r="AD28" s="415"/>
      <c r="AE28" s="415"/>
      <c r="AF28" s="415"/>
      <c r="AG28" s="416"/>
      <c r="AH28" s="411" t="s">
        <v>131</v>
      </c>
      <c r="AI28" s="412"/>
      <c r="AJ28" s="412"/>
      <c r="AK28" s="412"/>
      <c r="AL28" s="413"/>
      <c r="AM28" s="411" t="s">
        <v>130</v>
      </c>
      <c r="AN28" s="412"/>
      <c r="AO28" s="412"/>
      <c r="AP28" s="412"/>
      <c r="AQ28" s="412"/>
      <c r="AR28" s="413"/>
      <c r="AS28" s="411" t="s">
        <v>131</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1509283</v>
      </c>
      <c r="BO28" s="488"/>
      <c r="BP28" s="488"/>
      <c r="BQ28" s="488"/>
      <c r="BR28" s="488"/>
      <c r="BS28" s="488"/>
      <c r="BT28" s="488"/>
      <c r="BU28" s="489"/>
      <c r="BV28" s="487">
        <v>1636038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8</v>
      </c>
      <c r="M29" s="412"/>
      <c r="N29" s="412"/>
      <c r="O29" s="412"/>
      <c r="P29" s="413"/>
      <c r="Q29" s="411">
        <v>1850</v>
      </c>
      <c r="R29" s="412"/>
      <c r="S29" s="412"/>
      <c r="T29" s="412"/>
      <c r="U29" s="412"/>
      <c r="V29" s="413"/>
      <c r="W29" s="502"/>
      <c r="X29" s="503"/>
      <c r="Y29" s="504"/>
      <c r="Z29" s="414" t="s">
        <v>190</v>
      </c>
      <c r="AA29" s="415"/>
      <c r="AB29" s="415"/>
      <c r="AC29" s="415"/>
      <c r="AD29" s="415"/>
      <c r="AE29" s="415"/>
      <c r="AF29" s="415"/>
      <c r="AG29" s="416"/>
      <c r="AH29" s="411">
        <v>79</v>
      </c>
      <c r="AI29" s="412"/>
      <c r="AJ29" s="412"/>
      <c r="AK29" s="412"/>
      <c r="AL29" s="413"/>
      <c r="AM29" s="411">
        <v>223807</v>
      </c>
      <c r="AN29" s="412"/>
      <c r="AO29" s="412"/>
      <c r="AP29" s="412"/>
      <c r="AQ29" s="412"/>
      <c r="AR29" s="413"/>
      <c r="AS29" s="411">
        <v>2833</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191762</v>
      </c>
      <c r="BO29" s="459"/>
      <c r="BP29" s="459"/>
      <c r="BQ29" s="459"/>
      <c r="BR29" s="459"/>
      <c r="BS29" s="459"/>
      <c r="BT29" s="459"/>
      <c r="BU29" s="460"/>
      <c r="BV29" s="458">
        <v>212241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97.1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1091611</v>
      </c>
      <c r="BO30" s="493"/>
      <c r="BP30" s="493"/>
      <c r="BQ30" s="493"/>
      <c r="BR30" s="493"/>
      <c r="BS30" s="493"/>
      <c r="BT30" s="493"/>
      <c r="BU30" s="494"/>
      <c r="BV30" s="492">
        <v>588926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199</v>
      </c>
      <c r="AN33" s="410"/>
      <c r="AO33" s="409" t="s">
        <v>202</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206</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国民健康保険病院事業会計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紋別地区消防組合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㈱オホーツククリーンミート</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IF('各会計、関係団体の財政状況及び健全化判断比率'!B34="","",'各会計、関係団体の財政状況及び健全化判断比率'!B34)</f>
        <v>公共下水道事業特別会計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西紋別地区環境衛生施設組合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後期高齢者医療に関する特別会計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網走地方教育研修センター</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広域紋別病院企業団</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ILu8FpjTbexm1isVVwTJnkLnNacCi1Z7vnw+S0obEvnuckkB8O29zPvaKw62OUF1DqY8oYj4pPZSjeIyQgUtlg==" saltValue="4hnrJpAN2yqHuY4LLCliw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5" t="s">
        <v>562</v>
      </c>
      <c r="D34" s="1215"/>
      <c r="E34" s="1216"/>
      <c r="F34" s="32">
        <v>15.34</v>
      </c>
      <c r="G34" s="33">
        <v>13.67</v>
      </c>
      <c r="H34" s="33">
        <v>12.59</v>
      </c>
      <c r="I34" s="33">
        <v>10.45</v>
      </c>
      <c r="J34" s="34">
        <v>7.73</v>
      </c>
      <c r="K34" s="22"/>
      <c r="L34" s="22"/>
      <c r="M34" s="22"/>
      <c r="N34" s="22"/>
      <c r="O34" s="22"/>
      <c r="P34" s="22"/>
    </row>
    <row r="35" spans="1:16" ht="39" customHeight="1" x14ac:dyDescent="0.15">
      <c r="A35" s="22"/>
      <c r="B35" s="35"/>
      <c r="C35" s="1209" t="s">
        <v>563</v>
      </c>
      <c r="D35" s="1210"/>
      <c r="E35" s="1211"/>
      <c r="F35" s="36">
        <v>5.89</v>
      </c>
      <c r="G35" s="37">
        <v>5.33</v>
      </c>
      <c r="H35" s="37">
        <v>5.0599999999999996</v>
      </c>
      <c r="I35" s="37">
        <v>7.07</v>
      </c>
      <c r="J35" s="38">
        <v>7.69</v>
      </c>
      <c r="K35" s="22"/>
      <c r="L35" s="22"/>
      <c r="M35" s="22"/>
      <c r="N35" s="22"/>
      <c r="O35" s="22"/>
      <c r="P35" s="22"/>
    </row>
    <row r="36" spans="1:16" ht="39" customHeight="1" x14ac:dyDescent="0.15">
      <c r="A36" s="22"/>
      <c r="B36" s="35"/>
      <c r="C36" s="1209" t="s">
        <v>564</v>
      </c>
      <c r="D36" s="1210"/>
      <c r="E36" s="1211"/>
      <c r="F36" s="36">
        <v>1.33</v>
      </c>
      <c r="G36" s="37">
        <v>1.22</v>
      </c>
      <c r="H36" s="37">
        <v>0.86</v>
      </c>
      <c r="I36" s="37">
        <v>0.35</v>
      </c>
      <c r="J36" s="38">
        <v>0.63</v>
      </c>
      <c r="K36" s="22"/>
      <c r="L36" s="22"/>
      <c r="M36" s="22"/>
      <c r="N36" s="22"/>
      <c r="O36" s="22"/>
      <c r="P36" s="22"/>
    </row>
    <row r="37" spans="1:16" ht="39" customHeight="1" x14ac:dyDescent="0.15">
      <c r="A37" s="22"/>
      <c r="B37" s="35"/>
      <c r="C37" s="1209" t="s">
        <v>565</v>
      </c>
      <c r="D37" s="1210"/>
      <c r="E37" s="1211"/>
      <c r="F37" s="36">
        <v>2.74</v>
      </c>
      <c r="G37" s="37">
        <v>2.37</v>
      </c>
      <c r="H37" s="37">
        <v>1.75</v>
      </c>
      <c r="I37" s="37">
        <v>1.27</v>
      </c>
      <c r="J37" s="38">
        <v>0.3</v>
      </c>
      <c r="K37" s="22"/>
      <c r="L37" s="22"/>
      <c r="M37" s="22"/>
      <c r="N37" s="22"/>
      <c r="O37" s="22"/>
      <c r="P37" s="22"/>
    </row>
    <row r="38" spans="1:16" ht="39" customHeight="1" x14ac:dyDescent="0.15">
      <c r="A38" s="22"/>
      <c r="B38" s="35"/>
      <c r="C38" s="1209" t="s">
        <v>566</v>
      </c>
      <c r="D38" s="1210"/>
      <c r="E38" s="1211"/>
      <c r="F38" s="36">
        <v>0.08</v>
      </c>
      <c r="G38" s="37">
        <v>0.06</v>
      </c>
      <c r="H38" s="37">
        <v>0.33</v>
      </c>
      <c r="I38" s="37">
        <v>0.39</v>
      </c>
      <c r="J38" s="38">
        <v>0.24</v>
      </c>
      <c r="K38" s="22"/>
      <c r="L38" s="22"/>
      <c r="M38" s="22"/>
      <c r="N38" s="22"/>
      <c r="O38" s="22"/>
      <c r="P38" s="22"/>
    </row>
    <row r="39" spans="1:16" ht="39" customHeight="1" x14ac:dyDescent="0.15">
      <c r="A39" s="22"/>
      <c r="B39" s="35"/>
      <c r="C39" s="1209" t="s">
        <v>567</v>
      </c>
      <c r="D39" s="1210"/>
      <c r="E39" s="1211"/>
      <c r="F39" s="36">
        <v>0.08</v>
      </c>
      <c r="G39" s="37">
        <v>0.09</v>
      </c>
      <c r="H39" s="37">
        <v>0.17</v>
      </c>
      <c r="I39" s="37">
        <v>0.2</v>
      </c>
      <c r="J39" s="38">
        <v>0.12</v>
      </c>
      <c r="K39" s="22"/>
      <c r="L39" s="22"/>
      <c r="M39" s="22"/>
      <c r="N39" s="22"/>
      <c r="O39" s="22"/>
      <c r="P39" s="22"/>
    </row>
    <row r="40" spans="1:16" ht="39" customHeight="1" x14ac:dyDescent="0.15">
      <c r="A40" s="22"/>
      <c r="B40" s="35"/>
      <c r="C40" s="1209" t="s">
        <v>568</v>
      </c>
      <c r="D40" s="1210"/>
      <c r="E40" s="1211"/>
      <c r="F40" s="36">
        <v>0.08</v>
      </c>
      <c r="G40" s="37">
        <v>7.0000000000000007E-2</v>
      </c>
      <c r="H40" s="37">
        <v>0.05</v>
      </c>
      <c r="I40" s="37">
        <v>0.05</v>
      </c>
      <c r="J40" s="38">
        <v>0.04</v>
      </c>
      <c r="K40" s="22"/>
      <c r="L40" s="22"/>
      <c r="M40" s="22"/>
      <c r="N40" s="22"/>
      <c r="O40" s="22"/>
      <c r="P40" s="22"/>
    </row>
    <row r="41" spans="1:16" ht="39" customHeight="1" x14ac:dyDescent="0.15">
      <c r="A41" s="22"/>
      <c r="B41" s="35"/>
      <c r="C41" s="1209" t="s">
        <v>569</v>
      </c>
      <c r="D41" s="1210"/>
      <c r="E41" s="1211"/>
      <c r="F41" s="36">
        <v>0.03</v>
      </c>
      <c r="G41" s="37">
        <v>0.03</v>
      </c>
      <c r="H41" s="37">
        <v>0.03</v>
      </c>
      <c r="I41" s="37">
        <v>0.04</v>
      </c>
      <c r="J41" s="38">
        <v>0.03</v>
      </c>
      <c r="K41" s="22"/>
      <c r="L41" s="22"/>
      <c r="M41" s="22"/>
      <c r="N41" s="22"/>
      <c r="O41" s="22"/>
      <c r="P41" s="22"/>
    </row>
    <row r="42" spans="1:16" ht="39" customHeight="1" x14ac:dyDescent="0.15">
      <c r="A42" s="22"/>
      <c r="B42" s="39"/>
      <c r="C42" s="1209" t="s">
        <v>570</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571</v>
      </c>
      <c r="D43" s="1213"/>
      <c r="E43" s="1214"/>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Q2p2GSvZsAQA1OcKSq8ZIiDIZy/dxPAHIldqh8Nl0M3CKLf8qmkhlcdKbISXkz5y+9A4FbqrcwDB0ibI0M8kA==" saltValue="Ks0MNYQqPbGJGi7QcPQM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449</v>
      </c>
      <c r="L45" s="60">
        <v>447</v>
      </c>
      <c r="M45" s="60">
        <v>497</v>
      </c>
      <c r="N45" s="60">
        <v>495</v>
      </c>
      <c r="O45" s="61">
        <v>536</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510</v>
      </c>
      <c r="L47" s="64" t="s">
        <v>510</v>
      </c>
      <c r="M47" s="64" t="s">
        <v>510</v>
      </c>
      <c r="N47" s="64" t="s">
        <v>510</v>
      </c>
      <c r="O47" s="65" t="s">
        <v>510</v>
      </c>
      <c r="P47" s="48"/>
      <c r="Q47" s="48"/>
      <c r="R47" s="48"/>
      <c r="S47" s="48"/>
      <c r="T47" s="48"/>
      <c r="U47" s="48"/>
    </row>
    <row r="48" spans="1:21" ht="30.75" customHeight="1" x14ac:dyDescent="0.15">
      <c r="A48" s="48"/>
      <c r="B48" s="1237"/>
      <c r="C48" s="1238"/>
      <c r="D48" s="62"/>
      <c r="E48" s="1219" t="s">
        <v>15</v>
      </c>
      <c r="F48" s="1219"/>
      <c r="G48" s="1219"/>
      <c r="H48" s="1219"/>
      <c r="I48" s="1219"/>
      <c r="J48" s="1220"/>
      <c r="K48" s="63">
        <v>183</v>
      </c>
      <c r="L48" s="64">
        <v>183</v>
      </c>
      <c r="M48" s="64">
        <v>181</v>
      </c>
      <c r="N48" s="64">
        <v>170</v>
      </c>
      <c r="O48" s="65">
        <v>144</v>
      </c>
      <c r="P48" s="48"/>
      <c r="Q48" s="48"/>
      <c r="R48" s="48"/>
      <c r="S48" s="48"/>
      <c r="T48" s="48"/>
      <c r="U48" s="48"/>
    </row>
    <row r="49" spans="1:21" ht="30.75" customHeight="1" x14ac:dyDescent="0.15">
      <c r="A49" s="48"/>
      <c r="B49" s="1237"/>
      <c r="C49" s="1238"/>
      <c r="D49" s="62"/>
      <c r="E49" s="1219" t="s">
        <v>16</v>
      </c>
      <c r="F49" s="1219"/>
      <c r="G49" s="1219"/>
      <c r="H49" s="1219"/>
      <c r="I49" s="1219"/>
      <c r="J49" s="1220"/>
      <c r="K49" s="63">
        <v>18</v>
      </c>
      <c r="L49" s="64">
        <v>18</v>
      </c>
      <c r="M49" s="64">
        <v>18</v>
      </c>
      <c r="N49" s="64">
        <v>18</v>
      </c>
      <c r="O49" s="65">
        <v>18</v>
      </c>
      <c r="P49" s="48"/>
      <c r="Q49" s="48"/>
      <c r="R49" s="48"/>
      <c r="S49" s="48"/>
      <c r="T49" s="48"/>
      <c r="U49" s="48"/>
    </row>
    <row r="50" spans="1:21" ht="30.75" customHeight="1" x14ac:dyDescent="0.15">
      <c r="A50" s="48"/>
      <c r="B50" s="1237"/>
      <c r="C50" s="1238"/>
      <c r="D50" s="62"/>
      <c r="E50" s="1219" t="s">
        <v>17</v>
      </c>
      <c r="F50" s="1219"/>
      <c r="G50" s="1219"/>
      <c r="H50" s="1219"/>
      <c r="I50" s="1219"/>
      <c r="J50" s="1220"/>
      <c r="K50" s="63">
        <v>5</v>
      </c>
      <c r="L50" s="64">
        <v>5</v>
      </c>
      <c r="M50" s="64">
        <v>1</v>
      </c>
      <c r="N50" s="64">
        <v>1</v>
      </c>
      <c r="O50" s="65">
        <v>1</v>
      </c>
      <c r="P50" s="48"/>
      <c r="Q50" s="48"/>
      <c r="R50" s="48"/>
      <c r="S50" s="48"/>
      <c r="T50" s="48"/>
      <c r="U50" s="48"/>
    </row>
    <row r="51" spans="1:21" ht="30.75" customHeight="1" x14ac:dyDescent="0.15">
      <c r="A51" s="48"/>
      <c r="B51" s="1239"/>
      <c r="C51" s="1240"/>
      <c r="D51" s="66"/>
      <c r="E51" s="1219" t="s">
        <v>18</v>
      </c>
      <c r="F51" s="1219"/>
      <c r="G51" s="1219"/>
      <c r="H51" s="1219"/>
      <c r="I51" s="1219"/>
      <c r="J51" s="1220"/>
      <c r="K51" s="63">
        <v>1</v>
      </c>
      <c r="L51" s="64">
        <v>1</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438</v>
      </c>
      <c r="L52" s="64">
        <v>438</v>
      </c>
      <c r="M52" s="64">
        <v>481</v>
      </c>
      <c r="N52" s="64">
        <v>484</v>
      </c>
      <c r="O52" s="65">
        <v>511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218</v>
      </c>
      <c r="L53" s="69">
        <v>216</v>
      </c>
      <c r="M53" s="69">
        <v>216</v>
      </c>
      <c r="N53" s="69">
        <v>200</v>
      </c>
      <c r="O53" s="70">
        <v>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qzv0HMzWT/KCiBZtoOZSH9NYqComEk4WRe0mO60dC30ksk5GvLInZYBSZ7ffajIYm1ji0UIkJSRNF8/+hVHA==" saltValue="vTdSXEF6BAfT3zEBTu2J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5" t="s">
        <v>30</v>
      </c>
      <c r="C41" s="1256"/>
      <c r="D41" s="102"/>
      <c r="E41" s="1257" t="s">
        <v>31</v>
      </c>
      <c r="F41" s="1257"/>
      <c r="G41" s="1257"/>
      <c r="H41" s="1258"/>
      <c r="I41" s="351">
        <v>5102</v>
      </c>
      <c r="J41" s="352">
        <v>5332</v>
      </c>
      <c r="K41" s="352">
        <v>5522</v>
      </c>
      <c r="L41" s="352">
        <v>5361</v>
      </c>
      <c r="M41" s="353">
        <v>5164</v>
      </c>
    </row>
    <row r="42" spans="2:13" ht="27.75" customHeight="1" x14ac:dyDescent="0.15">
      <c r="B42" s="1245"/>
      <c r="C42" s="1246"/>
      <c r="D42" s="103"/>
      <c r="E42" s="1249" t="s">
        <v>32</v>
      </c>
      <c r="F42" s="1249"/>
      <c r="G42" s="1249"/>
      <c r="H42" s="1250"/>
      <c r="I42" s="354">
        <v>7</v>
      </c>
      <c r="J42" s="355" t="s">
        <v>510</v>
      </c>
      <c r="K42" s="355" t="s">
        <v>510</v>
      </c>
      <c r="L42" s="355" t="s">
        <v>510</v>
      </c>
      <c r="M42" s="356" t="s">
        <v>510</v>
      </c>
    </row>
    <row r="43" spans="2:13" ht="27.75" customHeight="1" x14ac:dyDescent="0.15">
      <c r="B43" s="1245"/>
      <c r="C43" s="1246"/>
      <c r="D43" s="103"/>
      <c r="E43" s="1249" t="s">
        <v>33</v>
      </c>
      <c r="F43" s="1249"/>
      <c r="G43" s="1249"/>
      <c r="H43" s="1250"/>
      <c r="I43" s="354">
        <v>2059</v>
      </c>
      <c r="J43" s="355">
        <v>1911</v>
      </c>
      <c r="K43" s="355">
        <v>1788</v>
      </c>
      <c r="L43" s="355">
        <v>1712</v>
      </c>
      <c r="M43" s="356">
        <v>1556</v>
      </c>
    </row>
    <row r="44" spans="2:13" ht="27.75" customHeight="1" x14ac:dyDescent="0.15">
      <c r="B44" s="1245"/>
      <c r="C44" s="1246"/>
      <c r="D44" s="103"/>
      <c r="E44" s="1249" t="s">
        <v>34</v>
      </c>
      <c r="F44" s="1249"/>
      <c r="G44" s="1249"/>
      <c r="H44" s="1250"/>
      <c r="I44" s="354">
        <v>165</v>
      </c>
      <c r="J44" s="355">
        <v>149</v>
      </c>
      <c r="K44" s="355">
        <v>132</v>
      </c>
      <c r="L44" s="355">
        <v>115</v>
      </c>
      <c r="M44" s="356">
        <v>98</v>
      </c>
    </row>
    <row r="45" spans="2:13" ht="27.75" customHeight="1" x14ac:dyDescent="0.15">
      <c r="B45" s="1245"/>
      <c r="C45" s="1246"/>
      <c r="D45" s="103"/>
      <c r="E45" s="1249" t="s">
        <v>35</v>
      </c>
      <c r="F45" s="1249"/>
      <c r="G45" s="1249"/>
      <c r="H45" s="1250"/>
      <c r="I45" s="354">
        <v>805</v>
      </c>
      <c r="J45" s="355">
        <v>638</v>
      </c>
      <c r="K45" s="355">
        <v>538</v>
      </c>
      <c r="L45" s="355">
        <v>511</v>
      </c>
      <c r="M45" s="356">
        <v>554</v>
      </c>
    </row>
    <row r="46" spans="2:13" ht="27.75" customHeight="1" x14ac:dyDescent="0.15">
      <c r="B46" s="1245"/>
      <c r="C46" s="1246"/>
      <c r="D46" s="104"/>
      <c r="E46" s="1249" t="s">
        <v>36</v>
      </c>
      <c r="F46" s="1249"/>
      <c r="G46" s="1249"/>
      <c r="H46" s="1250"/>
      <c r="I46" s="354" t="s">
        <v>510</v>
      </c>
      <c r="J46" s="355" t="s">
        <v>510</v>
      </c>
      <c r="K46" s="355" t="s">
        <v>510</v>
      </c>
      <c r="L46" s="355" t="s">
        <v>510</v>
      </c>
      <c r="M46" s="356" t="s">
        <v>510</v>
      </c>
    </row>
    <row r="47" spans="2:13" ht="27.75" customHeight="1" x14ac:dyDescent="0.15">
      <c r="B47" s="1245"/>
      <c r="C47" s="1246"/>
      <c r="D47" s="105"/>
      <c r="E47" s="1259" t="s">
        <v>37</v>
      </c>
      <c r="F47" s="1260"/>
      <c r="G47" s="1260"/>
      <c r="H47" s="1261"/>
      <c r="I47" s="354" t="s">
        <v>510</v>
      </c>
      <c r="J47" s="355" t="s">
        <v>510</v>
      </c>
      <c r="K47" s="355" t="s">
        <v>510</v>
      </c>
      <c r="L47" s="355" t="s">
        <v>510</v>
      </c>
      <c r="M47" s="356" t="s">
        <v>510</v>
      </c>
    </row>
    <row r="48" spans="2:13" ht="27.75" customHeight="1" x14ac:dyDescent="0.15">
      <c r="B48" s="1245"/>
      <c r="C48" s="1246"/>
      <c r="D48" s="103"/>
      <c r="E48" s="1249" t="s">
        <v>38</v>
      </c>
      <c r="F48" s="1249"/>
      <c r="G48" s="1249"/>
      <c r="H48" s="1250"/>
      <c r="I48" s="354" t="s">
        <v>510</v>
      </c>
      <c r="J48" s="355" t="s">
        <v>510</v>
      </c>
      <c r="K48" s="355" t="s">
        <v>510</v>
      </c>
      <c r="L48" s="355" t="s">
        <v>510</v>
      </c>
      <c r="M48" s="356" t="s">
        <v>510</v>
      </c>
    </row>
    <row r="49" spans="2:13" ht="27.75" customHeight="1" x14ac:dyDescent="0.15">
      <c r="B49" s="1247"/>
      <c r="C49" s="1248"/>
      <c r="D49" s="103"/>
      <c r="E49" s="1249" t="s">
        <v>39</v>
      </c>
      <c r="F49" s="1249"/>
      <c r="G49" s="1249"/>
      <c r="H49" s="1250"/>
      <c r="I49" s="354" t="s">
        <v>510</v>
      </c>
      <c r="J49" s="355" t="s">
        <v>510</v>
      </c>
      <c r="K49" s="355" t="s">
        <v>510</v>
      </c>
      <c r="L49" s="355" t="s">
        <v>510</v>
      </c>
      <c r="M49" s="356" t="s">
        <v>510</v>
      </c>
    </row>
    <row r="50" spans="2:13" ht="27.75" customHeight="1" x14ac:dyDescent="0.15">
      <c r="B50" s="1243" t="s">
        <v>40</v>
      </c>
      <c r="C50" s="1244"/>
      <c r="D50" s="106"/>
      <c r="E50" s="1249" t="s">
        <v>41</v>
      </c>
      <c r="F50" s="1249"/>
      <c r="G50" s="1249"/>
      <c r="H50" s="1250"/>
      <c r="I50" s="354">
        <v>2732</v>
      </c>
      <c r="J50" s="355">
        <v>2603</v>
      </c>
      <c r="K50" s="355">
        <v>2514</v>
      </c>
      <c r="L50" s="355">
        <v>2455</v>
      </c>
      <c r="M50" s="356">
        <v>2810</v>
      </c>
    </row>
    <row r="51" spans="2:13" ht="27.75" customHeight="1" x14ac:dyDescent="0.15">
      <c r="B51" s="1245"/>
      <c r="C51" s="1246"/>
      <c r="D51" s="103"/>
      <c r="E51" s="1249" t="s">
        <v>42</v>
      </c>
      <c r="F51" s="1249"/>
      <c r="G51" s="1249"/>
      <c r="H51" s="1250"/>
      <c r="I51" s="354">
        <v>166</v>
      </c>
      <c r="J51" s="355">
        <v>163</v>
      </c>
      <c r="K51" s="355">
        <v>155</v>
      </c>
      <c r="L51" s="355">
        <v>161</v>
      </c>
      <c r="M51" s="356">
        <v>157</v>
      </c>
    </row>
    <row r="52" spans="2:13" ht="27.75" customHeight="1" x14ac:dyDescent="0.15">
      <c r="B52" s="1247"/>
      <c r="C52" s="1248"/>
      <c r="D52" s="103"/>
      <c r="E52" s="1249" t="s">
        <v>43</v>
      </c>
      <c r="F52" s="1249"/>
      <c r="G52" s="1249"/>
      <c r="H52" s="1250"/>
      <c r="I52" s="354">
        <v>5078</v>
      </c>
      <c r="J52" s="355">
        <v>5029</v>
      </c>
      <c r="K52" s="355">
        <v>5250</v>
      </c>
      <c r="L52" s="355">
        <v>5017</v>
      </c>
      <c r="M52" s="356">
        <v>4816</v>
      </c>
    </row>
    <row r="53" spans="2:13" ht="27.75" customHeight="1" thickBot="1" x14ac:dyDescent="0.2">
      <c r="B53" s="1251" t="s">
        <v>44</v>
      </c>
      <c r="C53" s="1252"/>
      <c r="D53" s="107"/>
      <c r="E53" s="1253" t="s">
        <v>45</v>
      </c>
      <c r="F53" s="1253"/>
      <c r="G53" s="1253"/>
      <c r="H53" s="1254"/>
      <c r="I53" s="357">
        <v>162</v>
      </c>
      <c r="J53" s="358">
        <v>234</v>
      </c>
      <c r="K53" s="358">
        <v>62</v>
      </c>
      <c r="L53" s="358">
        <v>67</v>
      </c>
      <c r="M53" s="359">
        <v>-410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Eu0MPsfLHWvooI97FAW0PxXELWX0mDjRErJs2jlDemlLB+VoNqxyprLrYZsFaCi7A9aZaO8T4O6W4r0eF/4pA==" saltValue="eCBhgQsaoa03p7T3In5W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0" t="s">
        <v>48</v>
      </c>
      <c r="D55" s="1270"/>
      <c r="E55" s="1271"/>
      <c r="F55" s="119">
        <v>1751</v>
      </c>
      <c r="G55" s="119">
        <v>1636</v>
      </c>
      <c r="H55" s="120">
        <v>1509</v>
      </c>
    </row>
    <row r="56" spans="2:8" ht="52.5" customHeight="1" x14ac:dyDescent="0.15">
      <c r="B56" s="121"/>
      <c r="C56" s="1272" t="s">
        <v>49</v>
      </c>
      <c r="D56" s="1272"/>
      <c r="E56" s="1273"/>
      <c r="F56" s="122">
        <v>262</v>
      </c>
      <c r="G56" s="122">
        <v>212</v>
      </c>
      <c r="H56" s="123">
        <v>192</v>
      </c>
    </row>
    <row r="57" spans="2:8" ht="53.25" customHeight="1" x14ac:dyDescent="0.15">
      <c r="B57" s="121"/>
      <c r="C57" s="1274" t="s">
        <v>50</v>
      </c>
      <c r="D57" s="1274"/>
      <c r="E57" s="1275"/>
      <c r="F57" s="124">
        <v>483</v>
      </c>
      <c r="G57" s="124">
        <v>589</v>
      </c>
      <c r="H57" s="125">
        <v>1092</v>
      </c>
    </row>
    <row r="58" spans="2:8" ht="45.75" customHeight="1" x14ac:dyDescent="0.15">
      <c r="B58" s="126"/>
      <c r="C58" s="1262" t="s">
        <v>584</v>
      </c>
      <c r="D58" s="1263"/>
      <c r="E58" s="1264"/>
      <c r="F58" s="127">
        <v>76</v>
      </c>
      <c r="G58" s="127">
        <v>164</v>
      </c>
      <c r="H58" s="128">
        <v>632</v>
      </c>
    </row>
    <row r="59" spans="2:8" ht="45.75" customHeight="1" x14ac:dyDescent="0.15">
      <c r="B59" s="126"/>
      <c r="C59" s="1262" t="s">
        <v>585</v>
      </c>
      <c r="D59" s="1263"/>
      <c r="E59" s="1264"/>
      <c r="F59" s="127">
        <v>121</v>
      </c>
      <c r="G59" s="127">
        <v>111</v>
      </c>
      <c r="H59" s="128">
        <v>101</v>
      </c>
    </row>
    <row r="60" spans="2:8" ht="45.75" customHeight="1" x14ac:dyDescent="0.15">
      <c r="B60" s="126"/>
      <c r="C60" s="1262" t="s">
        <v>586</v>
      </c>
      <c r="D60" s="1263"/>
      <c r="E60" s="1264"/>
      <c r="F60" s="127">
        <v>86</v>
      </c>
      <c r="G60" s="127">
        <v>78</v>
      </c>
      <c r="H60" s="128">
        <v>75</v>
      </c>
    </row>
    <row r="61" spans="2:8" ht="45.75" customHeight="1" x14ac:dyDescent="0.15">
      <c r="B61" s="126"/>
      <c r="C61" s="1262" t="s">
        <v>587</v>
      </c>
      <c r="D61" s="1263"/>
      <c r="E61" s="1264"/>
      <c r="F61" s="127">
        <v>49</v>
      </c>
      <c r="G61" s="127">
        <v>49</v>
      </c>
      <c r="H61" s="128">
        <v>49</v>
      </c>
    </row>
    <row r="62" spans="2:8" ht="45.75" customHeight="1" thickBot="1" x14ac:dyDescent="0.2">
      <c r="B62" s="129"/>
      <c r="C62" s="1265" t="s">
        <v>588</v>
      </c>
      <c r="D62" s="1266"/>
      <c r="E62" s="1267"/>
      <c r="F62" s="130">
        <v>42</v>
      </c>
      <c r="G62" s="130">
        <v>42</v>
      </c>
      <c r="H62" s="131">
        <v>42</v>
      </c>
    </row>
    <row r="63" spans="2:8" ht="52.5" customHeight="1" thickBot="1" x14ac:dyDescent="0.2">
      <c r="B63" s="132"/>
      <c r="C63" s="1268" t="s">
        <v>51</v>
      </c>
      <c r="D63" s="1268"/>
      <c r="E63" s="1269"/>
      <c r="F63" s="133">
        <v>2496</v>
      </c>
      <c r="G63" s="133">
        <v>2437</v>
      </c>
      <c r="H63" s="134">
        <v>2793</v>
      </c>
    </row>
    <row r="64" spans="2:8" x14ac:dyDescent="0.15"/>
  </sheetData>
  <sheetProtection algorithmName="SHA-512" hashValue="YTankXF8gCE3dsg4JLMfm8Nn/hQWX0W1zqg9e3BlLAN1J3eggI/6yXkmoc3pxyyBy0FBD28YElMVXAfwYkyXCg==" saltValue="ep9VMP0Y2hKkkE+wfxsR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A5A0-3292-4634-AB92-8F8238EF44CD}">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592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593</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552</v>
      </c>
      <c r="BQ50" s="1289"/>
      <c r="BR50" s="1289"/>
      <c r="BS50" s="1289"/>
      <c r="BT50" s="1289"/>
      <c r="BU50" s="1289"/>
      <c r="BV50" s="1289"/>
      <c r="BW50" s="1289"/>
      <c r="BX50" s="1289" t="s">
        <v>553</v>
      </c>
      <c r="BY50" s="1289"/>
      <c r="BZ50" s="1289"/>
      <c r="CA50" s="1289"/>
      <c r="CB50" s="1289"/>
      <c r="CC50" s="1289"/>
      <c r="CD50" s="1289"/>
      <c r="CE50" s="1289"/>
      <c r="CF50" s="1289" t="s">
        <v>554</v>
      </c>
      <c r="CG50" s="1289"/>
      <c r="CH50" s="1289"/>
      <c r="CI50" s="1289"/>
      <c r="CJ50" s="1289"/>
      <c r="CK50" s="1289"/>
      <c r="CL50" s="1289"/>
      <c r="CM50" s="1289"/>
      <c r="CN50" s="1289" t="s">
        <v>555</v>
      </c>
      <c r="CO50" s="1289"/>
      <c r="CP50" s="1289"/>
      <c r="CQ50" s="1289"/>
      <c r="CR50" s="1289"/>
      <c r="CS50" s="1289"/>
      <c r="CT50" s="1289"/>
      <c r="CU50" s="1289"/>
      <c r="CV50" s="1289" t="s">
        <v>556</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594</v>
      </c>
      <c r="AO51" s="1292"/>
      <c r="AP51" s="1292"/>
      <c r="AQ51" s="1292"/>
      <c r="AR51" s="1292"/>
      <c r="AS51" s="1292"/>
      <c r="AT51" s="1292"/>
      <c r="AU51" s="1292"/>
      <c r="AV51" s="1292"/>
      <c r="AW51" s="1292"/>
      <c r="AX51" s="1292"/>
      <c r="AY51" s="1292"/>
      <c r="AZ51" s="1292"/>
      <c r="BA51" s="1292"/>
      <c r="BB51" s="1292" t="s">
        <v>595</v>
      </c>
      <c r="BC51" s="1292"/>
      <c r="BD51" s="1292"/>
      <c r="BE51" s="1292"/>
      <c r="BF51" s="1292"/>
      <c r="BG51" s="1292"/>
      <c r="BH51" s="1292"/>
      <c r="BI51" s="1292"/>
      <c r="BJ51" s="1292"/>
      <c r="BK51" s="1292"/>
      <c r="BL51" s="1292"/>
      <c r="BM51" s="1292"/>
      <c r="BN51" s="1292"/>
      <c r="BO51" s="1292"/>
      <c r="BP51" s="1290">
        <v>6.6</v>
      </c>
      <c r="BQ51" s="1290"/>
      <c r="BR51" s="1290"/>
      <c r="BS51" s="1290"/>
      <c r="BT51" s="1290"/>
      <c r="BU51" s="1290"/>
      <c r="BV51" s="1290"/>
      <c r="BW51" s="1290"/>
      <c r="BX51" s="1290">
        <v>9.8000000000000007</v>
      </c>
      <c r="BY51" s="1290"/>
      <c r="BZ51" s="1290"/>
      <c r="CA51" s="1290"/>
      <c r="CB51" s="1290"/>
      <c r="CC51" s="1290"/>
      <c r="CD51" s="1290"/>
      <c r="CE51" s="1290"/>
      <c r="CF51" s="1290">
        <v>2.5</v>
      </c>
      <c r="CG51" s="1290"/>
      <c r="CH51" s="1290"/>
      <c r="CI51" s="1290"/>
      <c r="CJ51" s="1290"/>
      <c r="CK51" s="1290"/>
      <c r="CL51" s="1290"/>
      <c r="CM51" s="1290"/>
      <c r="CN51" s="1290">
        <v>2.6</v>
      </c>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596</v>
      </c>
      <c r="BC53" s="1292"/>
      <c r="BD53" s="1292"/>
      <c r="BE53" s="1292"/>
      <c r="BF53" s="1292"/>
      <c r="BG53" s="1292"/>
      <c r="BH53" s="1292"/>
      <c r="BI53" s="1292"/>
      <c r="BJ53" s="1292"/>
      <c r="BK53" s="1292"/>
      <c r="BL53" s="1292"/>
      <c r="BM53" s="1292"/>
      <c r="BN53" s="1292"/>
      <c r="BO53" s="1292"/>
      <c r="BP53" s="1290">
        <v>62.4</v>
      </c>
      <c r="BQ53" s="1290"/>
      <c r="BR53" s="1290"/>
      <c r="BS53" s="1290"/>
      <c r="BT53" s="1290"/>
      <c r="BU53" s="1290"/>
      <c r="BV53" s="1290"/>
      <c r="BW53" s="1290"/>
      <c r="BX53" s="1290">
        <v>62.8</v>
      </c>
      <c r="BY53" s="1290"/>
      <c r="BZ53" s="1290"/>
      <c r="CA53" s="1290"/>
      <c r="CB53" s="1290"/>
      <c r="CC53" s="1290"/>
      <c r="CD53" s="1290"/>
      <c r="CE53" s="1290"/>
      <c r="CF53" s="1290">
        <v>63.4</v>
      </c>
      <c r="CG53" s="1290"/>
      <c r="CH53" s="1290"/>
      <c r="CI53" s="1290"/>
      <c r="CJ53" s="1290"/>
      <c r="CK53" s="1290"/>
      <c r="CL53" s="1290"/>
      <c r="CM53" s="1290"/>
      <c r="CN53" s="1290">
        <v>64.099999999999994</v>
      </c>
      <c r="CO53" s="1290"/>
      <c r="CP53" s="1290"/>
      <c r="CQ53" s="1290"/>
      <c r="CR53" s="1290"/>
      <c r="CS53" s="1290"/>
      <c r="CT53" s="1290"/>
      <c r="CU53" s="1290"/>
      <c r="CV53" s="1290">
        <v>65</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597</v>
      </c>
      <c r="AO55" s="1289"/>
      <c r="AP55" s="1289"/>
      <c r="AQ55" s="1289"/>
      <c r="AR55" s="1289"/>
      <c r="AS55" s="1289"/>
      <c r="AT55" s="1289"/>
      <c r="AU55" s="1289"/>
      <c r="AV55" s="1289"/>
      <c r="AW55" s="1289"/>
      <c r="AX55" s="1289"/>
      <c r="AY55" s="1289"/>
      <c r="AZ55" s="1289"/>
      <c r="BA55" s="1289"/>
      <c r="BB55" s="1292" t="s">
        <v>595</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596</v>
      </c>
      <c r="BC57" s="1292"/>
      <c r="BD57" s="1292"/>
      <c r="BE57" s="1292"/>
      <c r="BF57" s="1292"/>
      <c r="BG57" s="1292"/>
      <c r="BH57" s="1292"/>
      <c r="BI57" s="1292"/>
      <c r="BJ57" s="1292"/>
      <c r="BK57" s="1292"/>
      <c r="BL57" s="1292"/>
      <c r="BM57" s="1292"/>
      <c r="BN57" s="1292"/>
      <c r="BO57" s="1292"/>
      <c r="BP57" s="1290">
        <v>57.7</v>
      </c>
      <c r="BQ57" s="1290"/>
      <c r="BR57" s="1290"/>
      <c r="BS57" s="1290"/>
      <c r="BT57" s="1290"/>
      <c r="BU57" s="1290"/>
      <c r="BV57" s="1290"/>
      <c r="BW57" s="1290"/>
      <c r="BX57" s="1290">
        <v>59.3</v>
      </c>
      <c r="BY57" s="1290"/>
      <c r="BZ57" s="1290"/>
      <c r="CA57" s="1290"/>
      <c r="CB57" s="1290"/>
      <c r="CC57" s="1290"/>
      <c r="CD57" s="1290"/>
      <c r="CE57" s="1290"/>
      <c r="CF57" s="1290">
        <v>60.4</v>
      </c>
      <c r="CG57" s="1290"/>
      <c r="CH57" s="1290"/>
      <c r="CI57" s="1290"/>
      <c r="CJ57" s="1290"/>
      <c r="CK57" s="1290"/>
      <c r="CL57" s="1290"/>
      <c r="CM57" s="1290"/>
      <c r="CN57" s="1290">
        <v>61.1</v>
      </c>
      <c r="CO57" s="1290"/>
      <c r="CP57" s="1290"/>
      <c r="CQ57" s="1290"/>
      <c r="CR57" s="1290"/>
      <c r="CS57" s="1290"/>
      <c r="CT57" s="1290"/>
      <c r="CU57" s="1290"/>
      <c r="CV57" s="1290">
        <v>62.3</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598</v>
      </c>
    </row>
    <row r="64" spans="1:109" x14ac:dyDescent="0.15">
      <c r="B64" s="375"/>
      <c r="G64" s="382"/>
      <c r="I64" s="395"/>
      <c r="J64" s="395"/>
      <c r="K64" s="395"/>
      <c r="L64" s="395"/>
      <c r="M64" s="395"/>
      <c r="N64" s="396"/>
      <c r="AM64" s="382"/>
      <c r="AN64" s="382" t="s">
        <v>591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599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593</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552</v>
      </c>
      <c r="BQ72" s="1289"/>
      <c r="BR72" s="1289"/>
      <c r="BS72" s="1289"/>
      <c r="BT72" s="1289"/>
      <c r="BU72" s="1289"/>
      <c r="BV72" s="1289"/>
      <c r="BW72" s="1289"/>
      <c r="BX72" s="1289" t="s">
        <v>553</v>
      </c>
      <c r="BY72" s="1289"/>
      <c r="BZ72" s="1289"/>
      <c r="CA72" s="1289"/>
      <c r="CB72" s="1289"/>
      <c r="CC72" s="1289"/>
      <c r="CD72" s="1289"/>
      <c r="CE72" s="1289"/>
      <c r="CF72" s="1289" t="s">
        <v>554</v>
      </c>
      <c r="CG72" s="1289"/>
      <c r="CH72" s="1289"/>
      <c r="CI72" s="1289"/>
      <c r="CJ72" s="1289"/>
      <c r="CK72" s="1289"/>
      <c r="CL72" s="1289"/>
      <c r="CM72" s="1289"/>
      <c r="CN72" s="1289" t="s">
        <v>555</v>
      </c>
      <c r="CO72" s="1289"/>
      <c r="CP72" s="1289"/>
      <c r="CQ72" s="1289"/>
      <c r="CR72" s="1289"/>
      <c r="CS72" s="1289"/>
      <c r="CT72" s="1289"/>
      <c r="CU72" s="1289"/>
      <c r="CV72" s="1289" t="s">
        <v>556</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594</v>
      </c>
      <c r="AO73" s="1292"/>
      <c r="AP73" s="1292"/>
      <c r="AQ73" s="1292"/>
      <c r="AR73" s="1292"/>
      <c r="AS73" s="1292"/>
      <c r="AT73" s="1292"/>
      <c r="AU73" s="1292"/>
      <c r="AV73" s="1292"/>
      <c r="AW73" s="1292"/>
      <c r="AX73" s="1292"/>
      <c r="AY73" s="1292"/>
      <c r="AZ73" s="1292"/>
      <c r="BA73" s="1292"/>
      <c r="BB73" s="1292" t="s">
        <v>595</v>
      </c>
      <c r="BC73" s="1292"/>
      <c r="BD73" s="1292"/>
      <c r="BE73" s="1292"/>
      <c r="BF73" s="1292"/>
      <c r="BG73" s="1292"/>
      <c r="BH73" s="1292"/>
      <c r="BI73" s="1292"/>
      <c r="BJ73" s="1292"/>
      <c r="BK73" s="1292"/>
      <c r="BL73" s="1292"/>
      <c r="BM73" s="1292"/>
      <c r="BN73" s="1292"/>
      <c r="BO73" s="1292"/>
      <c r="BP73" s="1290">
        <v>6.6</v>
      </c>
      <c r="BQ73" s="1290"/>
      <c r="BR73" s="1290"/>
      <c r="BS73" s="1290"/>
      <c r="BT73" s="1290"/>
      <c r="BU73" s="1290"/>
      <c r="BV73" s="1290"/>
      <c r="BW73" s="1290"/>
      <c r="BX73" s="1290">
        <v>9.8000000000000007</v>
      </c>
      <c r="BY73" s="1290"/>
      <c r="BZ73" s="1290"/>
      <c r="CA73" s="1290"/>
      <c r="CB73" s="1290"/>
      <c r="CC73" s="1290"/>
      <c r="CD73" s="1290"/>
      <c r="CE73" s="1290"/>
      <c r="CF73" s="1290">
        <v>2.5</v>
      </c>
      <c r="CG73" s="1290"/>
      <c r="CH73" s="1290"/>
      <c r="CI73" s="1290"/>
      <c r="CJ73" s="1290"/>
      <c r="CK73" s="1290"/>
      <c r="CL73" s="1290"/>
      <c r="CM73" s="1290"/>
      <c r="CN73" s="1290">
        <v>2.6</v>
      </c>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600</v>
      </c>
      <c r="BC75" s="1292"/>
      <c r="BD75" s="1292"/>
      <c r="BE75" s="1292"/>
      <c r="BF75" s="1292"/>
      <c r="BG75" s="1292"/>
      <c r="BH75" s="1292"/>
      <c r="BI75" s="1292"/>
      <c r="BJ75" s="1292"/>
      <c r="BK75" s="1292"/>
      <c r="BL75" s="1292"/>
      <c r="BM75" s="1292"/>
      <c r="BN75" s="1292"/>
      <c r="BO75" s="1292"/>
      <c r="BP75" s="1290">
        <v>8.9</v>
      </c>
      <c r="BQ75" s="1290"/>
      <c r="BR75" s="1290"/>
      <c r="BS75" s="1290"/>
      <c r="BT75" s="1290"/>
      <c r="BU75" s="1290"/>
      <c r="BV75" s="1290"/>
      <c r="BW75" s="1290"/>
      <c r="BX75" s="1290">
        <v>9.1</v>
      </c>
      <c r="BY75" s="1290"/>
      <c r="BZ75" s="1290"/>
      <c r="CA75" s="1290"/>
      <c r="CB75" s="1290"/>
      <c r="CC75" s="1290"/>
      <c r="CD75" s="1290"/>
      <c r="CE75" s="1290"/>
      <c r="CF75" s="1290">
        <v>9</v>
      </c>
      <c r="CG75" s="1290"/>
      <c r="CH75" s="1290"/>
      <c r="CI75" s="1290"/>
      <c r="CJ75" s="1290"/>
      <c r="CK75" s="1290"/>
      <c r="CL75" s="1290"/>
      <c r="CM75" s="1290"/>
      <c r="CN75" s="1290">
        <v>8.6999999999999993</v>
      </c>
      <c r="CO75" s="1290"/>
      <c r="CP75" s="1290"/>
      <c r="CQ75" s="1290"/>
      <c r="CR75" s="1290"/>
      <c r="CS75" s="1290"/>
      <c r="CT75" s="1290"/>
      <c r="CU75" s="1290"/>
      <c r="CV75" s="1290">
        <v>7.9</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597</v>
      </c>
      <c r="AO77" s="1289"/>
      <c r="AP77" s="1289"/>
      <c r="AQ77" s="1289"/>
      <c r="AR77" s="1289"/>
      <c r="AS77" s="1289"/>
      <c r="AT77" s="1289"/>
      <c r="AU77" s="1289"/>
      <c r="AV77" s="1289"/>
      <c r="AW77" s="1289"/>
      <c r="AX77" s="1289"/>
      <c r="AY77" s="1289"/>
      <c r="AZ77" s="1289"/>
      <c r="BA77" s="1289"/>
      <c r="BB77" s="1292" t="s">
        <v>595</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600</v>
      </c>
      <c r="BC79" s="1292"/>
      <c r="BD79" s="1292"/>
      <c r="BE79" s="1292"/>
      <c r="BF79" s="1292"/>
      <c r="BG79" s="1292"/>
      <c r="BH79" s="1292"/>
      <c r="BI79" s="1292"/>
      <c r="BJ79" s="1292"/>
      <c r="BK79" s="1292"/>
      <c r="BL79" s="1292"/>
      <c r="BM79" s="1292"/>
      <c r="BN79" s="1292"/>
      <c r="BO79" s="1292"/>
      <c r="BP79" s="1290">
        <v>7.1</v>
      </c>
      <c r="BQ79" s="1290"/>
      <c r="BR79" s="1290"/>
      <c r="BS79" s="1290"/>
      <c r="BT79" s="1290"/>
      <c r="BU79" s="1290"/>
      <c r="BV79" s="1290"/>
      <c r="BW79" s="1290"/>
      <c r="BX79" s="1290">
        <v>7.1</v>
      </c>
      <c r="BY79" s="1290"/>
      <c r="BZ79" s="1290"/>
      <c r="CA79" s="1290"/>
      <c r="CB79" s="1290"/>
      <c r="CC79" s="1290"/>
      <c r="CD79" s="1290"/>
      <c r="CE79" s="1290"/>
      <c r="CF79" s="1290">
        <v>7.3</v>
      </c>
      <c r="CG79" s="1290"/>
      <c r="CH79" s="1290"/>
      <c r="CI79" s="1290"/>
      <c r="CJ79" s="1290"/>
      <c r="CK79" s="1290"/>
      <c r="CL79" s="1290"/>
      <c r="CM79" s="1290"/>
      <c r="CN79" s="1290">
        <v>7.4</v>
      </c>
      <c r="CO79" s="1290"/>
      <c r="CP79" s="1290"/>
      <c r="CQ79" s="1290"/>
      <c r="CR79" s="1290"/>
      <c r="CS79" s="1290"/>
      <c r="CT79" s="1290"/>
      <c r="CU79" s="1290"/>
      <c r="CV79" s="1290">
        <v>7.5</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p9v8kPVmQxcjKyGLM8hM9ap0NS/YJkzTb0gEwKdLQlnWsQ6nRK3I3EtDDj+DKYX8rkFWd5KRt5gW5eQSO9u7Q==" saltValue="yzLeWkxEqzCUdt+psKFi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3215C-932A-4FB9-9DD0-B86BB476980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QG3eKsMDBrQGD13q5GlwffRkVgzQ/DSgHS56h8ZS6FfVSTuAL7tBL4g+NYl+ui4MKxRbY7sD8C1zzc18cElOsA==" saltValue="L2qhR19sxZkkFWh+56vb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C571-9827-47A1-BD8A-5F092E26997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2nFo4GTcEFeGhKLkJcmta9++gQ3SX5rhbHPS5S7szBB13iqF22ADsc8gbgoQm/2oJ+678Yd8vCRMuSl7MaDcqg==" saltValue="yg0b1Isqf24PBfhS19MA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393448</v>
      </c>
      <c r="E3" s="153"/>
      <c r="F3" s="154">
        <v>291173</v>
      </c>
      <c r="G3" s="155"/>
      <c r="H3" s="156"/>
    </row>
    <row r="4" spans="1:8" x14ac:dyDescent="0.15">
      <c r="A4" s="157"/>
      <c r="B4" s="158"/>
      <c r="C4" s="159"/>
      <c r="D4" s="160">
        <v>86926</v>
      </c>
      <c r="E4" s="161"/>
      <c r="F4" s="162">
        <v>119071</v>
      </c>
      <c r="G4" s="163"/>
      <c r="H4" s="164"/>
    </row>
    <row r="5" spans="1:8" x14ac:dyDescent="0.15">
      <c r="A5" s="145" t="s">
        <v>544</v>
      </c>
      <c r="B5" s="150"/>
      <c r="C5" s="151"/>
      <c r="D5" s="152">
        <v>319766</v>
      </c>
      <c r="E5" s="153"/>
      <c r="F5" s="154">
        <v>271581</v>
      </c>
      <c r="G5" s="155"/>
      <c r="H5" s="156"/>
    </row>
    <row r="6" spans="1:8" x14ac:dyDescent="0.15">
      <c r="A6" s="157"/>
      <c r="B6" s="158"/>
      <c r="C6" s="159"/>
      <c r="D6" s="160">
        <v>156116</v>
      </c>
      <c r="E6" s="161"/>
      <c r="F6" s="162">
        <v>117844</v>
      </c>
      <c r="G6" s="163"/>
      <c r="H6" s="164"/>
    </row>
    <row r="7" spans="1:8" x14ac:dyDescent="0.15">
      <c r="A7" s="145" t="s">
        <v>545</v>
      </c>
      <c r="B7" s="150"/>
      <c r="C7" s="151"/>
      <c r="D7" s="152">
        <v>301288</v>
      </c>
      <c r="E7" s="153"/>
      <c r="F7" s="154">
        <v>268375</v>
      </c>
      <c r="G7" s="155"/>
      <c r="H7" s="156"/>
    </row>
    <row r="8" spans="1:8" x14ac:dyDescent="0.15">
      <c r="A8" s="157"/>
      <c r="B8" s="158"/>
      <c r="C8" s="159"/>
      <c r="D8" s="160">
        <v>113773</v>
      </c>
      <c r="E8" s="161"/>
      <c r="F8" s="162">
        <v>119602</v>
      </c>
      <c r="G8" s="163"/>
      <c r="H8" s="164"/>
    </row>
    <row r="9" spans="1:8" x14ac:dyDescent="0.15">
      <c r="A9" s="145" t="s">
        <v>546</v>
      </c>
      <c r="B9" s="150"/>
      <c r="C9" s="151"/>
      <c r="D9" s="152">
        <v>138161</v>
      </c>
      <c r="E9" s="153"/>
      <c r="F9" s="154">
        <v>301035</v>
      </c>
      <c r="G9" s="155"/>
      <c r="H9" s="156"/>
    </row>
    <row r="10" spans="1:8" x14ac:dyDescent="0.15">
      <c r="A10" s="157"/>
      <c r="B10" s="158"/>
      <c r="C10" s="159"/>
      <c r="D10" s="160">
        <v>118412</v>
      </c>
      <c r="E10" s="161"/>
      <c r="F10" s="162">
        <v>154376</v>
      </c>
      <c r="G10" s="163"/>
      <c r="H10" s="164"/>
    </row>
    <row r="11" spans="1:8" x14ac:dyDescent="0.15">
      <c r="A11" s="145" t="s">
        <v>547</v>
      </c>
      <c r="B11" s="150"/>
      <c r="C11" s="151"/>
      <c r="D11" s="152">
        <v>130133</v>
      </c>
      <c r="E11" s="153"/>
      <c r="F11" s="154">
        <v>277467</v>
      </c>
      <c r="G11" s="155"/>
      <c r="H11" s="156"/>
    </row>
    <row r="12" spans="1:8" x14ac:dyDescent="0.15">
      <c r="A12" s="157"/>
      <c r="B12" s="158"/>
      <c r="C12" s="165"/>
      <c r="D12" s="160">
        <v>88601</v>
      </c>
      <c r="E12" s="161"/>
      <c r="F12" s="162">
        <v>128378</v>
      </c>
      <c r="G12" s="163"/>
      <c r="H12" s="164"/>
    </row>
    <row r="13" spans="1:8" x14ac:dyDescent="0.15">
      <c r="A13" s="145"/>
      <c r="B13" s="150"/>
      <c r="C13" s="166"/>
      <c r="D13" s="167">
        <v>256559</v>
      </c>
      <c r="E13" s="168"/>
      <c r="F13" s="169">
        <v>281926</v>
      </c>
      <c r="G13" s="170"/>
      <c r="H13" s="156"/>
    </row>
    <row r="14" spans="1:8" x14ac:dyDescent="0.15">
      <c r="A14" s="157"/>
      <c r="B14" s="158"/>
      <c r="C14" s="159"/>
      <c r="D14" s="160">
        <v>112766</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5.9</v>
      </c>
      <c r="C19" s="171">
        <f>ROUND(VALUE(SUBSTITUTE(実質収支比率等に係る経年分析!G$48,"▲","-")),2)</f>
        <v>5.34</v>
      </c>
      <c r="D19" s="171">
        <f>ROUND(VALUE(SUBSTITUTE(実質収支比率等に係る経年分析!H$48,"▲","-")),2)</f>
        <v>5.07</v>
      </c>
      <c r="E19" s="171">
        <f>ROUND(VALUE(SUBSTITUTE(実質収支比率等に係る経年分析!I$48,"▲","-")),2)</f>
        <v>7.07</v>
      </c>
      <c r="F19" s="171">
        <f>ROUND(VALUE(SUBSTITUTE(実質収支比率等に係る経年分析!J$48,"▲","-")),2)</f>
        <v>7.69</v>
      </c>
    </row>
    <row r="20" spans="1:11" x14ac:dyDescent="0.15">
      <c r="A20" s="171" t="s">
        <v>55</v>
      </c>
      <c r="B20" s="171">
        <f>ROUND(VALUE(SUBSTITUTE(実質収支比率等に係る経年分析!F$47,"▲","-")),2)</f>
        <v>66.03</v>
      </c>
      <c r="C20" s="171">
        <f>ROUND(VALUE(SUBSTITUTE(実質収支比率等に係る経年分析!G$47,"▲","-")),2)</f>
        <v>63.42</v>
      </c>
      <c r="D20" s="171">
        <f>ROUND(VALUE(SUBSTITUTE(実質収支比率等に係る経年分析!H$47,"▲","-")),2)</f>
        <v>61.68</v>
      </c>
      <c r="E20" s="171">
        <f>ROUND(VALUE(SUBSTITUTE(実質収支比率等に係る経年分析!I$47,"▲","-")),2)</f>
        <v>55.88</v>
      </c>
      <c r="F20" s="171">
        <f>ROUND(VALUE(SUBSTITUTE(実質収支比率等に係る経年分析!J$47,"▲","-")),2)</f>
        <v>46.78</v>
      </c>
    </row>
    <row r="21" spans="1:11" x14ac:dyDescent="0.15">
      <c r="A21" s="171" t="s">
        <v>56</v>
      </c>
      <c r="B21" s="171">
        <f>IF(ISNUMBER(VALUE(SUBSTITUTE(実質収支比率等に係る経年分析!F$49,"▲","-"))),ROUND(VALUE(SUBSTITUTE(実質収支比率等に係る経年分析!F$49,"▲","-")),2),NA())</f>
        <v>-5.68</v>
      </c>
      <c r="C21" s="171">
        <f>IF(ISNUMBER(VALUE(SUBSTITUTE(実質収支比率等に係る経年分析!G$49,"▲","-"))),ROUND(VALUE(SUBSTITUTE(実質収支比率等に係る経年分析!G$49,"▲","-")),2),NA())</f>
        <v>-4.5</v>
      </c>
      <c r="D21" s="171">
        <f>IF(ISNUMBER(VALUE(SUBSTITUTE(実質収支比率等に係る経年分析!H$49,"▲","-"))),ROUND(VALUE(SUBSTITUTE(実質収支比率等に係る経年分析!H$49,"▲","-")),2),NA())</f>
        <v>-0.88</v>
      </c>
      <c r="E21" s="171">
        <f>IF(ISNUMBER(VALUE(SUBSTITUTE(実質収支比率等に係る経年分析!I$49,"▲","-"))),ROUND(VALUE(SUBSTITUTE(実質収支比率等に係る経年分析!I$49,"▲","-")),2),NA())</f>
        <v>-1.78</v>
      </c>
      <c r="F21" s="171">
        <f>IF(ISNUMBER(VALUE(SUBSTITUTE(実質収支比率等に係る経年分析!J$49,"▲","-"))),ROUND(VALUE(SUBSTITUTE(実質収支比率等に係る経年分析!J$49,"▲","-")),2),NA())</f>
        <v>-2.65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後期高齢者医療に関する特別会計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5.0599999999999996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7.69</v>
      </c>
    </row>
    <row r="36" spans="1:16" x14ac:dyDescent="0.15">
      <c r="A36" s="172" t="str">
        <f>IF(連結実質赤字比率に係る赤字・黒字の構成分析!C$34="",NA(),連結実質赤字比率に係る赤字・黒字の構成分析!C$34)</f>
        <v>国民健康保険病院事業会計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438</v>
      </c>
      <c r="E42" s="173"/>
      <c r="F42" s="173"/>
      <c r="G42" s="173">
        <f>'実質公債費比率（分子）の構造'!L$52</f>
        <v>438</v>
      </c>
      <c r="H42" s="173"/>
      <c r="I42" s="173"/>
      <c r="J42" s="173">
        <f>'実質公債費比率（分子）の構造'!M$52</f>
        <v>481</v>
      </c>
      <c r="K42" s="173"/>
      <c r="L42" s="173"/>
      <c r="M42" s="173">
        <f>'実質公債費比率（分子）の構造'!N$52</f>
        <v>484</v>
      </c>
      <c r="N42" s="173"/>
      <c r="O42" s="173"/>
      <c r="P42" s="173">
        <f>'実質公債費比率（分子）の構造'!O$52</f>
        <v>511</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5</v>
      </c>
      <c r="C44" s="173"/>
      <c r="D44" s="173"/>
      <c r="E44" s="173">
        <f>'実質公債費比率（分子）の構造'!L$50</f>
        <v>5</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18</v>
      </c>
      <c r="C45" s="173"/>
      <c r="D45" s="173"/>
      <c r="E45" s="173">
        <f>'実質公債費比率（分子）の構造'!L$49</f>
        <v>18</v>
      </c>
      <c r="F45" s="173"/>
      <c r="G45" s="173"/>
      <c r="H45" s="173">
        <f>'実質公債費比率（分子）の構造'!M$49</f>
        <v>18</v>
      </c>
      <c r="I45" s="173"/>
      <c r="J45" s="173"/>
      <c r="K45" s="173">
        <f>'実質公債費比率（分子）の構造'!N$49</f>
        <v>18</v>
      </c>
      <c r="L45" s="173"/>
      <c r="M45" s="173"/>
      <c r="N45" s="173">
        <f>'実質公債費比率（分子）の構造'!O$49</f>
        <v>18</v>
      </c>
      <c r="O45" s="173"/>
      <c r="P45" s="173"/>
    </row>
    <row r="46" spans="1:16" x14ac:dyDescent="0.15">
      <c r="A46" s="173" t="s">
        <v>67</v>
      </c>
      <c r="B46" s="173">
        <f>'実質公債費比率（分子）の構造'!K$48</f>
        <v>183</v>
      </c>
      <c r="C46" s="173"/>
      <c r="D46" s="173"/>
      <c r="E46" s="173">
        <f>'実質公債費比率（分子）の構造'!L$48</f>
        <v>183</v>
      </c>
      <c r="F46" s="173"/>
      <c r="G46" s="173"/>
      <c r="H46" s="173">
        <f>'実質公債費比率（分子）の構造'!M$48</f>
        <v>181</v>
      </c>
      <c r="I46" s="173"/>
      <c r="J46" s="173"/>
      <c r="K46" s="173">
        <f>'実質公債費比率（分子）の構造'!N$48</f>
        <v>170</v>
      </c>
      <c r="L46" s="173"/>
      <c r="M46" s="173"/>
      <c r="N46" s="173">
        <f>'実質公債費比率（分子）の構造'!O$48</f>
        <v>144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449</v>
      </c>
      <c r="C49" s="173"/>
      <c r="D49" s="173"/>
      <c r="E49" s="173">
        <f>'実質公債費比率（分子）の構造'!L$45</f>
        <v>447</v>
      </c>
      <c r="F49" s="173"/>
      <c r="G49" s="173"/>
      <c r="H49" s="173">
        <f>'実質公債費比率（分子）の構造'!M$45</f>
        <v>497</v>
      </c>
      <c r="I49" s="173"/>
      <c r="J49" s="173"/>
      <c r="K49" s="173">
        <f>'実質公債費比率（分子）の構造'!N$45</f>
        <v>495</v>
      </c>
      <c r="L49" s="173"/>
      <c r="M49" s="173"/>
      <c r="N49" s="173">
        <f>'実質公債費比率（分子）の構造'!O$45</f>
        <v>536</v>
      </c>
      <c r="O49" s="173"/>
      <c r="P49" s="173"/>
    </row>
    <row r="50" spans="1:16" x14ac:dyDescent="0.15">
      <c r="A50" s="173" t="s">
        <v>71</v>
      </c>
      <c r="B50" s="173" t="e">
        <f>NA()</f>
        <v>#N/A</v>
      </c>
      <c r="C50" s="173">
        <f>IF(ISNUMBER('実質公債費比率（分子）の構造'!K$53),'実質公債費比率（分子）の構造'!K$53,NA())</f>
        <v>218</v>
      </c>
      <c r="D50" s="173" t="e">
        <f>NA()</f>
        <v>#N/A</v>
      </c>
      <c r="E50" s="173" t="e">
        <f>NA()</f>
        <v>#N/A</v>
      </c>
      <c r="F50" s="173">
        <f>IF(ISNUMBER('実質公債費比率（分子）の構造'!L$53),'実質公債費比率（分子）の構造'!L$53,NA())</f>
        <v>216</v>
      </c>
      <c r="G50" s="173" t="e">
        <f>NA()</f>
        <v>#N/A</v>
      </c>
      <c r="H50" s="173" t="e">
        <f>NA()</f>
        <v>#N/A</v>
      </c>
      <c r="I50" s="173">
        <f>IF(ISNUMBER('実質公債費比率（分子）の構造'!M$53),'実質公債費比率（分子）の構造'!M$53,NA())</f>
        <v>216</v>
      </c>
      <c r="J50" s="173" t="e">
        <f>NA()</f>
        <v>#N/A</v>
      </c>
      <c r="K50" s="173" t="e">
        <f>NA()</f>
        <v>#N/A</v>
      </c>
      <c r="L50" s="173">
        <f>IF(ISNUMBER('実質公債費比率（分子）の構造'!N$53),'実質公債費比率（分子）の構造'!N$53,NA())</f>
        <v>200</v>
      </c>
      <c r="M50" s="173" t="e">
        <f>NA()</f>
        <v>#N/A</v>
      </c>
      <c r="N50" s="173" t="e">
        <f>NA()</f>
        <v>#N/A</v>
      </c>
      <c r="O50" s="173">
        <f>IF(ISNUMBER('実質公債費比率（分子）の構造'!O$53),'実質公債費比率（分子）の構造'!O$53,NA())</f>
        <v>188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5078</v>
      </c>
      <c r="E56" s="172"/>
      <c r="F56" s="172"/>
      <c r="G56" s="172">
        <f>'将来負担比率（分子）の構造'!J$52</f>
        <v>5029</v>
      </c>
      <c r="H56" s="172"/>
      <c r="I56" s="172"/>
      <c r="J56" s="172">
        <f>'将来負担比率（分子）の構造'!K$52</f>
        <v>5250</v>
      </c>
      <c r="K56" s="172"/>
      <c r="L56" s="172"/>
      <c r="M56" s="172">
        <f>'将来負担比率（分子）の構造'!L$52</f>
        <v>5017</v>
      </c>
      <c r="N56" s="172"/>
      <c r="O56" s="172"/>
      <c r="P56" s="172">
        <f>'将来負担比率（分子）の構造'!M$52</f>
        <v>4816</v>
      </c>
    </row>
    <row r="57" spans="1:16" x14ac:dyDescent="0.15">
      <c r="A57" s="172" t="s">
        <v>42</v>
      </c>
      <c r="B57" s="172"/>
      <c r="C57" s="172"/>
      <c r="D57" s="172">
        <f>'将来負担比率（分子）の構造'!I$51</f>
        <v>166</v>
      </c>
      <c r="E57" s="172"/>
      <c r="F57" s="172"/>
      <c r="G57" s="172">
        <f>'将来負担比率（分子）の構造'!J$51</f>
        <v>163</v>
      </c>
      <c r="H57" s="172"/>
      <c r="I57" s="172"/>
      <c r="J57" s="172">
        <f>'将来負担比率（分子）の構造'!K$51</f>
        <v>155</v>
      </c>
      <c r="K57" s="172"/>
      <c r="L57" s="172"/>
      <c r="M57" s="172">
        <f>'将来負担比率（分子）の構造'!L$51</f>
        <v>161</v>
      </c>
      <c r="N57" s="172"/>
      <c r="O57" s="172"/>
      <c r="P57" s="172">
        <f>'将来負担比率（分子）の構造'!M$51</f>
        <v>157</v>
      </c>
    </row>
    <row r="58" spans="1:16" x14ac:dyDescent="0.15">
      <c r="A58" s="172" t="s">
        <v>41</v>
      </c>
      <c r="B58" s="172"/>
      <c r="C58" s="172"/>
      <c r="D58" s="172">
        <f>'将来負担比率（分子）の構造'!I$50</f>
        <v>2732</v>
      </c>
      <c r="E58" s="172"/>
      <c r="F58" s="172"/>
      <c r="G58" s="172">
        <f>'将来負担比率（分子）の構造'!J$50</f>
        <v>2603</v>
      </c>
      <c r="H58" s="172"/>
      <c r="I58" s="172"/>
      <c r="J58" s="172">
        <f>'将来負担比率（分子）の構造'!K$50</f>
        <v>2514</v>
      </c>
      <c r="K58" s="172"/>
      <c r="L58" s="172"/>
      <c r="M58" s="172">
        <f>'将来負担比率（分子）の構造'!L$50</f>
        <v>2455</v>
      </c>
      <c r="N58" s="172"/>
      <c r="O58" s="172"/>
      <c r="P58" s="172">
        <f>'将来負担比率（分子）の構造'!M$50</f>
        <v>2810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805</v>
      </c>
      <c r="C62" s="172"/>
      <c r="D62" s="172"/>
      <c r="E62" s="172">
        <f>'将来負担比率（分子）の構造'!J$45</f>
        <v>638</v>
      </c>
      <c r="F62" s="172"/>
      <c r="G62" s="172"/>
      <c r="H62" s="172">
        <f>'将来負担比率（分子）の構造'!K$45</f>
        <v>538</v>
      </c>
      <c r="I62" s="172"/>
      <c r="J62" s="172"/>
      <c r="K62" s="172">
        <f>'将来負担比率（分子）の構造'!L$45</f>
        <v>511</v>
      </c>
      <c r="L62" s="172"/>
      <c r="M62" s="172"/>
      <c r="N62" s="172">
        <f>'将来負担比率（分子）の構造'!M$45</f>
        <v>554</v>
      </c>
      <c r="O62" s="172"/>
      <c r="P62" s="172"/>
    </row>
    <row r="63" spans="1:16" x14ac:dyDescent="0.15">
      <c r="A63" s="172" t="s">
        <v>34</v>
      </c>
      <c r="B63" s="172">
        <f>'将来負担比率（分子）の構造'!I$44</f>
        <v>165</v>
      </c>
      <c r="C63" s="172"/>
      <c r="D63" s="172"/>
      <c r="E63" s="172">
        <f>'将来負担比率（分子）の構造'!J$44</f>
        <v>149</v>
      </c>
      <c r="F63" s="172"/>
      <c r="G63" s="172"/>
      <c r="H63" s="172">
        <f>'将来負担比率（分子）の構造'!K$44</f>
        <v>132</v>
      </c>
      <c r="I63" s="172"/>
      <c r="J63" s="172"/>
      <c r="K63" s="172">
        <f>'将来負担比率（分子）の構造'!L$44</f>
        <v>115</v>
      </c>
      <c r="L63" s="172"/>
      <c r="M63" s="172"/>
      <c r="N63" s="172">
        <f>'将来負担比率（分子）の構造'!M$44</f>
        <v>98</v>
      </c>
      <c r="O63" s="172"/>
      <c r="P63" s="172"/>
    </row>
    <row r="64" spans="1:16" x14ac:dyDescent="0.15">
      <c r="A64" s="172" t="s">
        <v>33</v>
      </c>
      <c r="B64" s="172">
        <f>'将来負担比率（分子）の構造'!I$43</f>
        <v>2059</v>
      </c>
      <c r="C64" s="172"/>
      <c r="D64" s="172"/>
      <c r="E64" s="172">
        <f>'将来負担比率（分子）の構造'!J$43</f>
        <v>1911</v>
      </c>
      <c r="F64" s="172"/>
      <c r="G64" s="172"/>
      <c r="H64" s="172">
        <f>'将来負担比率（分子）の構造'!K$43</f>
        <v>1788</v>
      </c>
      <c r="I64" s="172"/>
      <c r="J64" s="172"/>
      <c r="K64" s="172">
        <f>'将来負担比率（分子）の構造'!L$43</f>
        <v>1712</v>
      </c>
      <c r="L64" s="172"/>
      <c r="M64" s="172"/>
      <c r="N64" s="172">
        <f>'将来負担比率（分子）の構造'!M$43</f>
        <v>1556</v>
      </c>
      <c r="O64" s="172"/>
      <c r="P64" s="172"/>
    </row>
    <row r="65" spans="1:16" x14ac:dyDescent="0.15">
      <c r="A65" s="172" t="s">
        <v>32</v>
      </c>
      <c r="B65" s="172">
        <f>'将来負担比率（分子）の構造'!I$42</f>
        <v>7</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5102</v>
      </c>
      <c r="C66" s="172"/>
      <c r="D66" s="172"/>
      <c r="E66" s="172">
        <f>'将来負担比率（分子）の構造'!J$41</f>
        <v>5332</v>
      </c>
      <c r="F66" s="172"/>
      <c r="G66" s="172"/>
      <c r="H66" s="172">
        <f>'将来負担比率（分子）の構造'!K$41</f>
        <v>5522</v>
      </c>
      <c r="I66" s="172"/>
      <c r="J66" s="172"/>
      <c r="K66" s="172">
        <f>'将来負担比率（分子）の構造'!L$41</f>
        <v>5361</v>
      </c>
      <c r="L66" s="172"/>
      <c r="M66" s="172"/>
      <c r="N66" s="172">
        <f>'将来負担比率（分子）の構造'!M$41</f>
        <v>5164</v>
      </c>
      <c r="O66" s="172"/>
      <c r="P66" s="172"/>
    </row>
    <row r="67" spans="1:16" x14ac:dyDescent="0.15">
      <c r="A67" s="172" t="s">
        <v>75</v>
      </c>
      <c r="B67" s="172" t="e">
        <f>NA()</f>
        <v>#N/A</v>
      </c>
      <c r="C67" s="172">
        <f>IF(ISNUMBER('将来負担比率（分子）の構造'!I$53), IF('将来負担比率（分子）の構造'!I$53 &lt; 0, 0, '将来負担比率（分子）の構造'!I$53), NA())</f>
        <v>162</v>
      </c>
      <c r="D67" s="172" t="e">
        <f>NA()</f>
        <v>#N/A</v>
      </c>
      <c r="E67" s="172" t="e">
        <f>NA()</f>
        <v>#N/A</v>
      </c>
      <c r="F67" s="172">
        <f>IF(ISNUMBER('将来負担比率（分子）の構造'!J$53), IF('将来負担比率（分子）の構造'!J$53 &lt; 0, 0, '将来負担比率（分子）の構造'!J$53), NA())</f>
        <v>234</v>
      </c>
      <c r="G67" s="172" t="e">
        <f>NA()</f>
        <v>#N/A</v>
      </c>
      <c r="H67" s="172" t="e">
        <f>NA()</f>
        <v>#N/A</v>
      </c>
      <c r="I67" s="172">
        <f>IF(ISNUMBER('将来負担比率（分子）の構造'!K$53), IF('将来負担比率（分子）の構造'!K$53 &lt; 0, 0, '将来負担比率（分子）の構造'!K$53), NA())</f>
        <v>62</v>
      </c>
      <c r="J67" s="172" t="e">
        <f>NA()</f>
        <v>#N/A</v>
      </c>
      <c r="K67" s="172" t="e">
        <f>NA()</f>
        <v>#N/A</v>
      </c>
      <c r="L67" s="172">
        <f>IF(ISNUMBER('将来負担比率（分子）の構造'!L$53), IF('将来負担比率（分子）の構造'!L$53 &lt; 0, 0, '将来負担比率（分子）の構造'!L$53), NA())</f>
        <v>67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1751</v>
      </c>
      <c r="C72" s="176">
        <f>基金残高に係る経年分析!G55</f>
        <v>1636</v>
      </c>
      <c r="D72" s="176">
        <f>基金残高に係る経年分析!H55</f>
        <v>1509</v>
      </c>
    </row>
    <row r="73" spans="1:16" x14ac:dyDescent="0.15">
      <c r="A73" s="175" t="s">
        <v>78</v>
      </c>
      <c r="B73" s="176">
        <f>基金残高に係る経年分析!F56</f>
        <v>262</v>
      </c>
      <c r="C73" s="176">
        <f>基金残高に係る経年分析!G56</f>
        <v>212</v>
      </c>
      <c r="D73" s="176">
        <f>基金残高に係る経年分析!H56</f>
        <v>192</v>
      </c>
    </row>
    <row r="74" spans="1:16" x14ac:dyDescent="0.15">
      <c r="A74" s="175" t="s">
        <v>79</v>
      </c>
      <c r="B74" s="176">
        <f>基金残高に係る経年分析!F57</f>
        <v>483</v>
      </c>
      <c r="C74" s="176">
        <f>基金残高に係る経年分析!G57</f>
        <v>589</v>
      </c>
      <c r="D74" s="176">
        <f>基金残高に係る経年分析!H57</f>
        <v>1092</v>
      </c>
    </row>
  </sheetData>
  <sheetProtection algorithmName="SHA-512" hashValue="bvwovv6bOwbb7AnbUpDxfRkcA8ovIlwv3CNs5RKIn5n6H/vKlu1H+5oCelpPNoYmWjaQx4rpa86JuRF0TO+1lg==" saltValue="pc1TeEeGFedSONeAdmlV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A7A5-98C8-4CE2-A7EA-D5C9D5D2422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230</v>
      </c>
      <c r="C5" s="731"/>
      <c r="D5" s="731"/>
      <c r="E5" s="731"/>
      <c r="F5" s="731"/>
      <c r="G5" s="731"/>
      <c r="H5" s="731"/>
      <c r="I5" s="731"/>
      <c r="J5" s="731"/>
      <c r="K5" s="731"/>
      <c r="L5" s="731"/>
      <c r="M5" s="731"/>
      <c r="N5" s="731"/>
      <c r="O5" s="731"/>
      <c r="P5" s="731"/>
      <c r="Q5" s="732"/>
      <c r="R5" s="717">
        <v>518049</v>
      </c>
      <c r="S5" s="718"/>
      <c r="T5" s="718"/>
      <c r="U5" s="718"/>
      <c r="V5" s="718"/>
      <c r="W5" s="718"/>
      <c r="X5" s="718"/>
      <c r="Y5" s="761"/>
      <c r="Z5" s="779">
        <v>8.6999999999999993</v>
      </c>
      <c r="AA5" s="779"/>
      <c r="AB5" s="779"/>
      <c r="AC5" s="779"/>
      <c r="AD5" s="780">
        <v>518049</v>
      </c>
      <c r="AE5" s="780"/>
      <c r="AF5" s="780"/>
      <c r="AG5" s="780"/>
      <c r="AH5" s="780"/>
      <c r="AI5" s="780"/>
      <c r="AJ5" s="780"/>
      <c r="AK5" s="780"/>
      <c r="AL5" s="762">
        <v>16.7</v>
      </c>
      <c r="AM5" s="735"/>
      <c r="AN5" s="735"/>
      <c r="AO5" s="763"/>
      <c r="AP5" s="730" t="s">
        <v>231</v>
      </c>
      <c r="AQ5" s="731"/>
      <c r="AR5" s="731"/>
      <c r="AS5" s="731"/>
      <c r="AT5" s="731"/>
      <c r="AU5" s="731"/>
      <c r="AV5" s="731"/>
      <c r="AW5" s="731"/>
      <c r="AX5" s="731"/>
      <c r="AY5" s="731"/>
      <c r="AZ5" s="731"/>
      <c r="BA5" s="731"/>
      <c r="BB5" s="731"/>
      <c r="BC5" s="731"/>
      <c r="BD5" s="731"/>
      <c r="BE5" s="731"/>
      <c r="BF5" s="732"/>
      <c r="BG5" s="664">
        <v>518049</v>
      </c>
      <c r="BH5" s="665"/>
      <c r="BI5" s="665"/>
      <c r="BJ5" s="665"/>
      <c r="BK5" s="665"/>
      <c r="BL5" s="665"/>
      <c r="BM5" s="665"/>
      <c r="BN5" s="666"/>
      <c r="BO5" s="691">
        <v>100</v>
      </c>
      <c r="BP5" s="691"/>
      <c r="BQ5" s="691"/>
      <c r="BR5" s="691"/>
      <c r="BS5" s="692">
        <v>9702</v>
      </c>
      <c r="BT5" s="692"/>
      <c r="BU5" s="692"/>
      <c r="BV5" s="692"/>
      <c r="BW5" s="692"/>
      <c r="BX5" s="692"/>
      <c r="BY5" s="692"/>
      <c r="BZ5" s="692"/>
      <c r="CA5" s="692"/>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15">
      <c r="B6" s="661" t="s">
        <v>235</v>
      </c>
      <c r="C6" s="662"/>
      <c r="D6" s="662"/>
      <c r="E6" s="662"/>
      <c r="F6" s="662"/>
      <c r="G6" s="662"/>
      <c r="H6" s="662"/>
      <c r="I6" s="662"/>
      <c r="J6" s="662"/>
      <c r="K6" s="662"/>
      <c r="L6" s="662"/>
      <c r="M6" s="662"/>
      <c r="N6" s="662"/>
      <c r="O6" s="662"/>
      <c r="P6" s="662"/>
      <c r="Q6" s="663"/>
      <c r="R6" s="664">
        <v>110559</v>
      </c>
      <c r="S6" s="665"/>
      <c r="T6" s="665"/>
      <c r="U6" s="665"/>
      <c r="V6" s="665"/>
      <c r="W6" s="665"/>
      <c r="X6" s="665"/>
      <c r="Y6" s="666"/>
      <c r="Z6" s="691">
        <v>1.9</v>
      </c>
      <c r="AA6" s="691"/>
      <c r="AB6" s="691"/>
      <c r="AC6" s="691"/>
      <c r="AD6" s="692">
        <v>110559</v>
      </c>
      <c r="AE6" s="692"/>
      <c r="AF6" s="692"/>
      <c r="AG6" s="692"/>
      <c r="AH6" s="692"/>
      <c r="AI6" s="692"/>
      <c r="AJ6" s="692"/>
      <c r="AK6" s="692"/>
      <c r="AL6" s="667">
        <v>3.6</v>
      </c>
      <c r="AM6" s="668"/>
      <c r="AN6" s="668"/>
      <c r="AO6" s="693"/>
      <c r="AP6" s="661" t="s">
        <v>236</v>
      </c>
      <c r="AQ6" s="662"/>
      <c r="AR6" s="662"/>
      <c r="AS6" s="662"/>
      <c r="AT6" s="662"/>
      <c r="AU6" s="662"/>
      <c r="AV6" s="662"/>
      <c r="AW6" s="662"/>
      <c r="AX6" s="662"/>
      <c r="AY6" s="662"/>
      <c r="AZ6" s="662"/>
      <c r="BA6" s="662"/>
      <c r="BB6" s="662"/>
      <c r="BC6" s="662"/>
      <c r="BD6" s="662"/>
      <c r="BE6" s="662"/>
      <c r="BF6" s="663"/>
      <c r="BG6" s="664">
        <v>518049</v>
      </c>
      <c r="BH6" s="665"/>
      <c r="BI6" s="665"/>
      <c r="BJ6" s="665"/>
      <c r="BK6" s="665"/>
      <c r="BL6" s="665"/>
      <c r="BM6" s="665"/>
      <c r="BN6" s="666"/>
      <c r="BO6" s="691">
        <v>100</v>
      </c>
      <c r="BP6" s="691"/>
      <c r="BQ6" s="691"/>
      <c r="BR6" s="691"/>
      <c r="BS6" s="692">
        <v>9702</v>
      </c>
      <c r="BT6" s="692"/>
      <c r="BU6" s="692"/>
      <c r="BV6" s="692"/>
      <c r="BW6" s="692"/>
      <c r="BX6" s="692"/>
      <c r="BY6" s="692"/>
      <c r="BZ6" s="692"/>
      <c r="CA6" s="692"/>
      <c r="CB6" s="750"/>
      <c r="CD6" s="720" t="s">
        <v>237</v>
      </c>
      <c r="CE6" s="721"/>
      <c r="CF6" s="721"/>
      <c r="CG6" s="721"/>
      <c r="CH6" s="721"/>
      <c r="CI6" s="721"/>
      <c r="CJ6" s="721"/>
      <c r="CK6" s="721"/>
      <c r="CL6" s="721"/>
      <c r="CM6" s="721"/>
      <c r="CN6" s="721"/>
      <c r="CO6" s="721"/>
      <c r="CP6" s="721"/>
      <c r="CQ6" s="722"/>
      <c r="CR6" s="664">
        <v>53079</v>
      </c>
      <c r="CS6" s="665"/>
      <c r="CT6" s="665"/>
      <c r="CU6" s="665"/>
      <c r="CV6" s="665"/>
      <c r="CW6" s="665"/>
      <c r="CX6" s="665"/>
      <c r="CY6" s="666"/>
      <c r="CZ6" s="762">
        <v>0.9</v>
      </c>
      <c r="DA6" s="735"/>
      <c r="DB6" s="735"/>
      <c r="DC6" s="765"/>
      <c r="DD6" s="670" t="s">
        <v>130</v>
      </c>
      <c r="DE6" s="665"/>
      <c r="DF6" s="665"/>
      <c r="DG6" s="665"/>
      <c r="DH6" s="665"/>
      <c r="DI6" s="665"/>
      <c r="DJ6" s="665"/>
      <c r="DK6" s="665"/>
      <c r="DL6" s="665"/>
      <c r="DM6" s="665"/>
      <c r="DN6" s="665"/>
      <c r="DO6" s="665"/>
      <c r="DP6" s="666"/>
      <c r="DQ6" s="670">
        <v>53079</v>
      </c>
      <c r="DR6" s="665"/>
      <c r="DS6" s="665"/>
      <c r="DT6" s="665"/>
      <c r="DU6" s="665"/>
      <c r="DV6" s="665"/>
      <c r="DW6" s="665"/>
      <c r="DX6" s="665"/>
      <c r="DY6" s="665"/>
      <c r="DZ6" s="665"/>
      <c r="EA6" s="665"/>
      <c r="EB6" s="665"/>
      <c r="EC6" s="705"/>
    </row>
    <row r="7" spans="2:143" ht="11.25" customHeight="1" x14ac:dyDescent="0.15">
      <c r="B7" s="661" t="s">
        <v>238</v>
      </c>
      <c r="C7" s="662"/>
      <c r="D7" s="662"/>
      <c r="E7" s="662"/>
      <c r="F7" s="662"/>
      <c r="G7" s="662"/>
      <c r="H7" s="662"/>
      <c r="I7" s="662"/>
      <c r="J7" s="662"/>
      <c r="K7" s="662"/>
      <c r="L7" s="662"/>
      <c r="M7" s="662"/>
      <c r="N7" s="662"/>
      <c r="O7" s="662"/>
      <c r="P7" s="662"/>
      <c r="Q7" s="663"/>
      <c r="R7" s="664">
        <v>418</v>
      </c>
      <c r="S7" s="665"/>
      <c r="T7" s="665"/>
      <c r="U7" s="665"/>
      <c r="V7" s="665"/>
      <c r="W7" s="665"/>
      <c r="X7" s="665"/>
      <c r="Y7" s="666"/>
      <c r="Z7" s="691">
        <v>0</v>
      </c>
      <c r="AA7" s="691"/>
      <c r="AB7" s="691"/>
      <c r="AC7" s="691"/>
      <c r="AD7" s="692">
        <v>418</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276041</v>
      </c>
      <c r="BH7" s="665"/>
      <c r="BI7" s="665"/>
      <c r="BJ7" s="665"/>
      <c r="BK7" s="665"/>
      <c r="BL7" s="665"/>
      <c r="BM7" s="665"/>
      <c r="BN7" s="666"/>
      <c r="BO7" s="691">
        <v>53.3</v>
      </c>
      <c r="BP7" s="691"/>
      <c r="BQ7" s="691"/>
      <c r="BR7" s="691"/>
      <c r="BS7" s="692">
        <v>9702</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1583992</v>
      </c>
      <c r="CS7" s="665"/>
      <c r="CT7" s="665"/>
      <c r="CU7" s="665"/>
      <c r="CV7" s="665"/>
      <c r="CW7" s="665"/>
      <c r="CX7" s="665"/>
      <c r="CY7" s="666"/>
      <c r="CZ7" s="691">
        <v>27.9</v>
      </c>
      <c r="DA7" s="691"/>
      <c r="DB7" s="691"/>
      <c r="DC7" s="691"/>
      <c r="DD7" s="670">
        <v>20075</v>
      </c>
      <c r="DE7" s="665"/>
      <c r="DF7" s="665"/>
      <c r="DG7" s="665"/>
      <c r="DH7" s="665"/>
      <c r="DI7" s="665"/>
      <c r="DJ7" s="665"/>
      <c r="DK7" s="665"/>
      <c r="DL7" s="665"/>
      <c r="DM7" s="665"/>
      <c r="DN7" s="665"/>
      <c r="DO7" s="665"/>
      <c r="DP7" s="666"/>
      <c r="DQ7" s="670">
        <v>950708</v>
      </c>
      <c r="DR7" s="665"/>
      <c r="DS7" s="665"/>
      <c r="DT7" s="665"/>
      <c r="DU7" s="665"/>
      <c r="DV7" s="665"/>
      <c r="DW7" s="665"/>
      <c r="DX7" s="665"/>
      <c r="DY7" s="665"/>
      <c r="DZ7" s="665"/>
      <c r="EA7" s="665"/>
      <c r="EB7" s="665"/>
      <c r="EC7" s="705"/>
    </row>
    <row r="8" spans="2:143" ht="11.25" customHeight="1" x14ac:dyDescent="0.15">
      <c r="B8" s="661" t="s">
        <v>241</v>
      </c>
      <c r="C8" s="662"/>
      <c r="D8" s="662"/>
      <c r="E8" s="662"/>
      <c r="F8" s="662"/>
      <c r="G8" s="662"/>
      <c r="H8" s="662"/>
      <c r="I8" s="662"/>
      <c r="J8" s="662"/>
      <c r="K8" s="662"/>
      <c r="L8" s="662"/>
      <c r="M8" s="662"/>
      <c r="N8" s="662"/>
      <c r="O8" s="662"/>
      <c r="P8" s="662"/>
      <c r="Q8" s="663"/>
      <c r="R8" s="664">
        <v>2162</v>
      </c>
      <c r="S8" s="665"/>
      <c r="T8" s="665"/>
      <c r="U8" s="665"/>
      <c r="V8" s="665"/>
      <c r="W8" s="665"/>
      <c r="X8" s="665"/>
      <c r="Y8" s="666"/>
      <c r="Z8" s="691">
        <v>0</v>
      </c>
      <c r="AA8" s="691"/>
      <c r="AB8" s="691"/>
      <c r="AC8" s="691"/>
      <c r="AD8" s="692">
        <v>2162</v>
      </c>
      <c r="AE8" s="692"/>
      <c r="AF8" s="692"/>
      <c r="AG8" s="692"/>
      <c r="AH8" s="692"/>
      <c r="AI8" s="692"/>
      <c r="AJ8" s="692"/>
      <c r="AK8" s="692"/>
      <c r="AL8" s="667">
        <v>0.1</v>
      </c>
      <c r="AM8" s="668"/>
      <c r="AN8" s="668"/>
      <c r="AO8" s="693"/>
      <c r="AP8" s="661" t="s">
        <v>242</v>
      </c>
      <c r="AQ8" s="662"/>
      <c r="AR8" s="662"/>
      <c r="AS8" s="662"/>
      <c r="AT8" s="662"/>
      <c r="AU8" s="662"/>
      <c r="AV8" s="662"/>
      <c r="AW8" s="662"/>
      <c r="AX8" s="662"/>
      <c r="AY8" s="662"/>
      <c r="AZ8" s="662"/>
      <c r="BA8" s="662"/>
      <c r="BB8" s="662"/>
      <c r="BC8" s="662"/>
      <c r="BD8" s="662"/>
      <c r="BE8" s="662"/>
      <c r="BF8" s="663"/>
      <c r="BG8" s="664">
        <v>6829</v>
      </c>
      <c r="BH8" s="665"/>
      <c r="BI8" s="665"/>
      <c r="BJ8" s="665"/>
      <c r="BK8" s="665"/>
      <c r="BL8" s="665"/>
      <c r="BM8" s="665"/>
      <c r="BN8" s="666"/>
      <c r="BO8" s="691">
        <v>1.3</v>
      </c>
      <c r="BP8" s="691"/>
      <c r="BQ8" s="691"/>
      <c r="BR8" s="691"/>
      <c r="BS8" s="692" t="s">
        <v>130</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909965</v>
      </c>
      <c r="CS8" s="665"/>
      <c r="CT8" s="665"/>
      <c r="CU8" s="665"/>
      <c r="CV8" s="665"/>
      <c r="CW8" s="665"/>
      <c r="CX8" s="665"/>
      <c r="CY8" s="666"/>
      <c r="CZ8" s="691">
        <v>16</v>
      </c>
      <c r="DA8" s="691"/>
      <c r="DB8" s="691"/>
      <c r="DC8" s="691"/>
      <c r="DD8" s="670" t="s">
        <v>130</v>
      </c>
      <c r="DE8" s="665"/>
      <c r="DF8" s="665"/>
      <c r="DG8" s="665"/>
      <c r="DH8" s="665"/>
      <c r="DI8" s="665"/>
      <c r="DJ8" s="665"/>
      <c r="DK8" s="665"/>
      <c r="DL8" s="665"/>
      <c r="DM8" s="665"/>
      <c r="DN8" s="665"/>
      <c r="DO8" s="665"/>
      <c r="DP8" s="666"/>
      <c r="DQ8" s="670">
        <v>494114</v>
      </c>
      <c r="DR8" s="665"/>
      <c r="DS8" s="665"/>
      <c r="DT8" s="665"/>
      <c r="DU8" s="665"/>
      <c r="DV8" s="665"/>
      <c r="DW8" s="665"/>
      <c r="DX8" s="665"/>
      <c r="DY8" s="665"/>
      <c r="DZ8" s="665"/>
      <c r="EA8" s="665"/>
      <c r="EB8" s="665"/>
      <c r="EC8" s="705"/>
    </row>
    <row r="9" spans="2:143" ht="11.25" customHeight="1" x14ac:dyDescent="0.15">
      <c r="B9" s="661" t="s">
        <v>244</v>
      </c>
      <c r="C9" s="662"/>
      <c r="D9" s="662"/>
      <c r="E9" s="662"/>
      <c r="F9" s="662"/>
      <c r="G9" s="662"/>
      <c r="H9" s="662"/>
      <c r="I9" s="662"/>
      <c r="J9" s="662"/>
      <c r="K9" s="662"/>
      <c r="L9" s="662"/>
      <c r="M9" s="662"/>
      <c r="N9" s="662"/>
      <c r="O9" s="662"/>
      <c r="P9" s="662"/>
      <c r="Q9" s="663"/>
      <c r="R9" s="664">
        <v>2645</v>
      </c>
      <c r="S9" s="665"/>
      <c r="T9" s="665"/>
      <c r="U9" s="665"/>
      <c r="V9" s="665"/>
      <c r="W9" s="665"/>
      <c r="X9" s="665"/>
      <c r="Y9" s="666"/>
      <c r="Z9" s="691">
        <v>0</v>
      </c>
      <c r="AA9" s="691"/>
      <c r="AB9" s="691"/>
      <c r="AC9" s="691"/>
      <c r="AD9" s="692">
        <v>2645</v>
      </c>
      <c r="AE9" s="692"/>
      <c r="AF9" s="692"/>
      <c r="AG9" s="692"/>
      <c r="AH9" s="692"/>
      <c r="AI9" s="692"/>
      <c r="AJ9" s="692"/>
      <c r="AK9" s="692"/>
      <c r="AL9" s="667">
        <v>0.1</v>
      </c>
      <c r="AM9" s="668"/>
      <c r="AN9" s="668"/>
      <c r="AO9" s="693"/>
      <c r="AP9" s="661" t="s">
        <v>245</v>
      </c>
      <c r="AQ9" s="662"/>
      <c r="AR9" s="662"/>
      <c r="AS9" s="662"/>
      <c r="AT9" s="662"/>
      <c r="AU9" s="662"/>
      <c r="AV9" s="662"/>
      <c r="AW9" s="662"/>
      <c r="AX9" s="662"/>
      <c r="AY9" s="662"/>
      <c r="AZ9" s="662"/>
      <c r="BA9" s="662"/>
      <c r="BB9" s="662"/>
      <c r="BC9" s="662"/>
      <c r="BD9" s="662"/>
      <c r="BE9" s="662"/>
      <c r="BF9" s="663"/>
      <c r="BG9" s="664">
        <v>227919</v>
      </c>
      <c r="BH9" s="665"/>
      <c r="BI9" s="665"/>
      <c r="BJ9" s="665"/>
      <c r="BK9" s="665"/>
      <c r="BL9" s="665"/>
      <c r="BM9" s="665"/>
      <c r="BN9" s="666"/>
      <c r="BO9" s="691">
        <v>44</v>
      </c>
      <c r="BP9" s="691"/>
      <c r="BQ9" s="691"/>
      <c r="BR9" s="691"/>
      <c r="BS9" s="692" t="s">
        <v>130</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658249</v>
      </c>
      <c r="CS9" s="665"/>
      <c r="CT9" s="665"/>
      <c r="CU9" s="665"/>
      <c r="CV9" s="665"/>
      <c r="CW9" s="665"/>
      <c r="CX9" s="665"/>
      <c r="CY9" s="666"/>
      <c r="CZ9" s="691">
        <v>11.6</v>
      </c>
      <c r="DA9" s="691"/>
      <c r="DB9" s="691"/>
      <c r="DC9" s="691"/>
      <c r="DD9" s="670">
        <v>966</v>
      </c>
      <c r="DE9" s="665"/>
      <c r="DF9" s="665"/>
      <c r="DG9" s="665"/>
      <c r="DH9" s="665"/>
      <c r="DI9" s="665"/>
      <c r="DJ9" s="665"/>
      <c r="DK9" s="665"/>
      <c r="DL9" s="665"/>
      <c r="DM9" s="665"/>
      <c r="DN9" s="665"/>
      <c r="DO9" s="665"/>
      <c r="DP9" s="666"/>
      <c r="DQ9" s="670">
        <v>585856</v>
      </c>
      <c r="DR9" s="665"/>
      <c r="DS9" s="665"/>
      <c r="DT9" s="665"/>
      <c r="DU9" s="665"/>
      <c r="DV9" s="665"/>
      <c r="DW9" s="665"/>
      <c r="DX9" s="665"/>
      <c r="DY9" s="665"/>
      <c r="DZ9" s="665"/>
      <c r="EA9" s="665"/>
      <c r="EB9" s="665"/>
      <c r="EC9" s="705"/>
    </row>
    <row r="10" spans="2:143" ht="11.25" customHeight="1" x14ac:dyDescent="0.15">
      <c r="B10" s="661" t="s">
        <v>247</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17610</v>
      </c>
      <c r="BH10" s="665"/>
      <c r="BI10" s="665"/>
      <c r="BJ10" s="665"/>
      <c r="BK10" s="665"/>
      <c r="BL10" s="665"/>
      <c r="BM10" s="665"/>
      <c r="BN10" s="666"/>
      <c r="BO10" s="691">
        <v>3.4</v>
      </c>
      <c r="BP10" s="691"/>
      <c r="BQ10" s="691"/>
      <c r="BR10" s="691"/>
      <c r="BS10" s="692">
        <v>2935</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v>220</v>
      </c>
      <c r="CS10" s="665"/>
      <c r="CT10" s="665"/>
      <c r="CU10" s="665"/>
      <c r="CV10" s="665"/>
      <c r="CW10" s="665"/>
      <c r="CX10" s="665"/>
      <c r="CY10" s="666"/>
      <c r="CZ10" s="691">
        <v>0</v>
      </c>
      <c r="DA10" s="691"/>
      <c r="DB10" s="691"/>
      <c r="DC10" s="691"/>
      <c r="DD10" s="670" t="s">
        <v>130</v>
      </c>
      <c r="DE10" s="665"/>
      <c r="DF10" s="665"/>
      <c r="DG10" s="665"/>
      <c r="DH10" s="665"/>
      <c r="DI10" s="665"/>
      <c r="DJ10" s="665"/>
      <c r="DK10" s="665"/>
      <c r="DL10" s="665"/>
      <c r="DM10" s="665"/>
      <c r="DN10" s="665"/>
      <c r="DO10" s="665"/>
      <c r="DP10" s="666"/>
      <c r="DQ10" s="670">
        <v>220</v>
      </c>
      <c r="DR10" s="665"/>
      <c r="DS10" s="665"/>
      <c r="DT10" s="665"/>
      <c r="DU10" s="665"/>
      <c r="DV10" s="665"/>
      <c r="DW10" s="665"/>
      <c r="DX10" s="665"/>
      <c r="DY10" s="665"/>
      <c r="DZ10" s="665"/>
      <c r="EA10" s="665"/>
      <c r="EB10" s="665"/>
      <c r="EC10" s="705"/>
    </row>
    <row r="11" spans="2:143" ht="11.25" customHeight="1" x14ac:dyDescent="0.15">
      <c r="B11" s="661" t="s">
        <v>250</v>
      </c>
      <c r="C11" s="662"/>
      <c r="D11" s="662"/>
      <c r="E11" s="662"/>
      <c r="F11" s="662"/>
      <c r="G11" s="662"/>
      <c r="H11" s="662"/>
      <c r="I11" s="662"/>
      <c r="J11" s="662"/>
      <c r="K11" s="662"/>
      <c r="L11" s="662"/>
      <c r="M11" s="662"/>
      <c r="N11" s="662"/>
      <c r="O11" s="662"/>
      <c r="P11" s="662"/>
      <c r="Q11" s="663"/>
      <c r="R11" s="664">
        <v>99520</v>
      </c>
      <c r="S11" s="665"/>
      <c r="T11" s="665"/>
      <c r="U11" s="665"/>
      <c r="V11" s="665"/>
      <c r="W11" s="665"/>
      <c r="X11" s="665"/>
      <c r="Y11" s="666"/>
      <c r="Z11" s="667">
        <v>1.7</v>
      </c>
      <c r="AA11" s="668"/>
      <c r="AB11" s="668"/>
      <c r="AC11" s="669"/>
      <c r="AD11" s="670">
        <v>99520</v>
      </c>
      <c r="AE11" s="665"/>
      <c r="AF11" s="665"/>
      <c r="AG11" s="665"/>
      <c r="AH11" s="665"/>
      <c r="AI11" s="665"/>
      <c r="AJ11" s="665"/>
      <c r="AK11" s="666"/>
      <c r="AL11" s="667">
        <v>3.2</v>
      </c>
      <c r="AM11" s="668"/>
      <c r="AN11" s="668"/>
      <c r="AO11" s="693"/>
      <c r="AP11" s="661" t="s">
        <v>251</v>
      </c>
      <c r="AQ11" s="662"/>
      <c r="AR11" s="662"/>
      <c r="AS11" s="662"/>
      <c r="AT11" s="662"/>
      <c r="AU11" s="662"/>
      <c r="AV11" s="662"/>
      <c r="AW11" s="662"/>
      <c r="AX11" s="662"/>
      <c r="AY11" s="662"/>
      <c r="AZ11" s="662"/>
      <c r="BA11" s="662"/>
      <c r="BB11" s="662"/>
      <c r="BC11" s="662"/>
      <c r="BD11" s="662"/>
      <c r="BE11" s="662"/>
      <c r="BF11" s="663"/>
      <c r="BG11" s="664">
        <v>23683</v>
      </c>
      <c r="BH11" s="665"/>
      <c r="BI11" s="665"/>
      <c r="BJ11" s="665"/>
      <c r="BK11" s="665"/>
      <c r="BL11" s="665"/>
      <c r="BM11" s="665"/>
      <c r="BN11" s="666"/>
      <c r="BO11" s="691">
        <v>4.5999999999999996</v>
      </c>
      <c r="BP11" s="691"/>
      <c r="BQ11" s="691"/>
      <c r="BR11" s="691"/>
      <c r="BS11" s="692">
        <v>6767</v>
      </c>
      <c r="BT11" s="692"/>
      <c r="BU11" s="692"/>
      <c r="BV11" s="692"/>
      <c r="BW11" s="692"/>
      <c r="BX11" s="692"/>
      <c r="BY11" s="692"/>
      <c r="BZ11" s="692"/>
      <c r="CA11" s="692"/>
      <c r="CB11" s="750"/>
      <c r="CD11" s="706" t="s">
        <v>252</v>
      </c>
      <c r="CE11" s="703"/>
      <c r="CF11" s="703"/>
      <c r="CG11" s="703"/>
      <c r="CH11" s="703"/>
      <c r="CI11" s="703"/>
      <c r="CJ11" s="703"/>
      <c r="CK11" s="703"/>
      <c r="CL11" s="703"/>
      <c r="CM11" s="703"/>
      <c r="CN11" s="703"/>
      <c r="CO11" s="703"/>
      <c r="CP11" s="703"/>
      <c r="CQ11" s="704"/>
      <c r="CR11" s="664">
        <v>501545</v>
      </c>
      <c r="CS11" s="665"/>
      <c r="CT11" s="665"/>
      <c r="CU11" s="665"/>
      <c r="CV11" s="665"/>
      <c r="CW11" s="665"/>
      <c r="CX11" s="665"/>
      <c r="CY11" s="666"/>
      <c r="CZ11" s="691">
        <v>8.8000000000000007</v>
      </c>
      <c r="DA11" s="691"/>
      <c r="DB11" s="691"/>
      <c r="DC11" s="691"/>
      <c r="DD11" s="670">
        <v>147104</v>
      </c>
      <c r="DE11" s="665"/>
      <c r="DF11" s="665"/>
      <c r="DG11" s="665"/>
      <c r="DH11" s="665"/>
      <c r="DI11" s="665"/>
      <c r="DJ11" s="665"/>
      <c r="DK11" s="665"/>
      <c r="DL11" s="665"/>
      <c r="DM11" s="665"/>
      <c r="DN11" s="665"/>
      <c r="DO11" s="665"/>
      <c r="DP11" s="666"/>
      <c r="DQ11" s="670">
        <v>159233</v>
      </c>
      <c r="DR11" s="665"/>
      <c r="DS11" s="665"/>
      <c r="DT11" s="665"/>
      <c r="DU11" s="665"/>
      <c r="DV11" s="665"/>
      <c r="DW11" s="665"/>
      <c r="DX11" s="665"/>
      <c r="DY11" s="665"/>
      <c r="DZ11" s="665"/>
      <c r="EA11" s="665"/>
      <c r="EB11" s="665"/>
      <c r="EC11" s="705"/>
    </row>
    <row r="12" spans="2:143" ht="11.25" customHeight="1" x14ac:dyDescent="0.15">
      <c r="B12" s="661" t="s">
        <v>253</v>
      </c>
      <c r="C12" s="662"/>
      <c r="D12" s="662"/>
      <c r="E12" s="662"/>
      <c r="F12" s="662"/>
      <c r="G12" s="662"/>
      <c r="H12" s="662"/>
      <c r="I12" s="662"/>
      <c r="J12" s="662"/>
      <c r="K12" s="662"/>
      <c r="L12" s="662"/>
      <c r="M12" s="662"/>
      <c r="N12" s="662"/>
      <c r="O12" s="662"/>
      <c r="P12" s="662"/>
      <c r="Q12" s="663"/>
      <c r="R12" s="664" t="s">
        <v>130</v>
      </c>
      <c r="S12" s="665"/>
      <c r="T12" s="665"/>
      <c r="U12" s="665"/>
      <c r="V12" s="665"/>
      <c r="W12" s="665"/>
      <c r="X12" s="665"/>
      <c r="Y12" s="666"/>
      <c r="Z12" s="691" t="s">
        <v>130</v>
      </c>
      <c r="AA12" s="691"/>
      <c r="AB12" s="691"/>
      <c r="AC12" s="691"/>
      <c r="AD12" s="692" t="s">
        <v>130</v>
      </c>
      <c r="AE12" s="692"/>
      <c r="AF12" s="692"/>
      <c r="AG12" s="692"/>
      <c r="AH12" s="692"/>
      <c r="AI12" s="692"/>
      <c r="AJ12" s="692"/>
      <c r="AK12" s="692"/>
      <c r="AL12" s="667" t="s">
        <v>130</v>
      </c>
      <c r="AM12" s="668"/>
      <c r="AN12" s="668"/>
      <c r="AO12" s="693"/>
      <c r="AP12" s="661" t="s">
        <v>254</v>
      </c>
      <c r="AQ12" s="662"/>
      <c r="AR12" s="662"/>
      <c r="AS12" s="662"/>
      <c r="AT12" s="662"/>
      <c r="AU12" s="662"/>
      <c r="AV12" s="662"/>
      <c r="AW12" s="662"/>
      <c r="AX12" s="662"/>
      <c r="AY12" s="662"/>
      <c r="AZ12" s="662"/>
      <c r="BA12" s="662"/>
      <c r="BB12" s="662"/>
      <c r="BC12" s="662"/>
      <c r="BD12" s="662"/>
      <c r="BE12" s="662"/>
      <c r="BF12" s="663"/>
      <c r="BG12" s="664">
        <v>193689</v>
      </c>
      <c r="BH12" s="665"/>
      <c r="BI12" s="665"/>
      <c r="BJ12" s="665"/>
      <c r="BK12" s="665"/>
      <c r="BL12" s="665"/>
      <c r="BM12" s="665"/>
      <c r="BN12" s="666"/>
      <c r="BO12" s="691">
        <v>37.4</v>
      </c>
      <c r="BP12" s="691"/>
      <c r="BQ12" s="691"/>
      <c r="BR12" s="691"/>
      <c r="BS12" s="692" t="s">
        <v>130</v>
      </c>
      <c r="BT12" s="692"/>
      <c r="BU12" s="692"/>
      <c r="BV12" s="692"/>
      <c r="BW12" s="692"/>
      <c r="BX12" s="692"/>
      <c r="BY12" s="692"/>
      <c r="BZ12" s="692"/>
      <c r="CA12" s="692"/>
      <c r="CB12" s="750"/>
      <c r="CD12" s="706" t="s">
        <v>255</v>
      </c>
      <c r="CE12" s="703"/>
      <c r="CF12" s="703"/>
      <c r="CG12" s="703"/>
      <c r="CH12" s="703"/>
      <c r="CI12" s="703"/>
      <c r="CJ12" s="703"/>
      <c r="CK12" s="703"/>
      <c r="CL12" s="703"/>
      <c r="CM12" s="703"/>
      <c r="CN12" s="703"/>
      <c r="CO12" s="703"/>
      <c r="CP12" s="703"/>
      <c r="CQ12" s="704"/>
      <c r="CR12" s="664">
        <v>72219</v>
      </c>
      <c r="CS12" s="665"/>
      <c r="CT12" s="665"/>
      <c r="CU12" s="665"/>
      <c r="CV12" s="665"/>
      <c r="CW12" s="665"/>
      <c r="CX12" s="665"/>
      <c r="CY12" s="666"/>
      <c r="CZ12" s="691">
        <v>1.3</v>
      </c>
      <c r="DA12" s="691"/>
      <c r="DB12" s="691"/>
      <c r="DC12" s="691"/>
      <c r="DD12" s="670">
        <v>4070</v>
      </c>
      <c r="DE12" s="665"/>
      <c r="DF12" s="665"/>
      <c r="DG12" s="665"/>
      <c r="DH12" s="665"/>
      <c r="DI12" s="665"/>
      <c r="DJ12" s="665"/>
      <c r="DK12" s="665"/>
      <c r="DL12" s="665"/>
      <c r="DM12" s="665"/>
      <c r="DN12" s="665"/>
      <c r="DO12" s="665"/>
      <c r="DP12" s="666"/>
      <c r="DQ12" s="670">
        <v>51612</v>
      </c>
      <c r="DR12" s="665"/>
      <c r="DS12" s="665"/>
      <c r="DT12" s="665"/>
      <c r="DU12" s="665"/>
      <c r="DV12" s="665"/>
      <c r="DW12" s="665"/>
      <c r="DX12" s="665"/>
      <c r="DY12" s="665"/>
      <c r="DZ12" s="665"/>
      <c r="EA12" s="665"/>
      <c r="EB12" s="665"/>
      <c r="EC12" s="705"/>
    </row>
    <row r="13" spans="2:143" ht="11.25" customHeight="1" x14ac:dyDescent="0.15">
      <c r="B13" s="661" t="s">
        <v>256</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257</v>
      </c>
      <c r="AQ13" s="662"/>
      <c r="AR13" s="662"/>
      <c r="AS13" s="662"/>
      <c r="AT13" s="662"/>
      <c r="AU13" s="662"/>
      <c r="AV13" s="662"/>
      <c r="AW13" s="662"/>
      <c r="AX13" s="662"/>
      <c r="AY13" s="662"/>
      <c r="AZ13" s="662"/>
      <c r="BA13" s="662"/>
      <c r="BB13" s="662"/>
      <c r="BC13" s="662"/>
      <c r="BD13" s="662"/>
      <c r="BE13" s="662"/>
      <c r="BF13" s="663"/>
      <c r="BG13" s="664">
        <v>191860</v>
      </c>
      <c r="BH13" s="665"/>
      <c r="BI13" s="665"/>
      <c r="BJ13" s="665"/>
      <c r="BK13" s="665"/>
      <c r="BL13" s="665"/>
      <c r="BM13" s="665"/>
      <c r="BN13" s="666"/>
      <c r="BO13" s="691">
        <v>37</v>
      </c>
      <c r="BP13" s="691"/>
      <c r="BQ13" s="691"/>
      <c r="BR13" s="691"/>
      <c r="BS13" s="692" t="s">
        <v>130</v>
      </c>
      <c r="BT13" s="692"/>
      <c r="BU13" s="692"/>
      <c r="BV13" s="692"/>
      <c r="BW13" s="692"/>
      <c r="BX13" s="692"/>
      <c r="BY13" s="692"/>
      <c r="BZ13" s="692"/>
      <c r="CA13" s="692"/>
      <c r="CB13" s="750"/>
      <c r="CD13" s="706" t="s">
        <v>258</v>
      </c>
      <c r="CE13" s="703"/>
      <c r="CF13" s="703"/>
      <c r="CG13" s="703"/>
      <c r="CH13" s="703"/>
      <c r="CI13" s="703"/>
      <c r="CJ13" s="703"/>
      <c r="CK13" s="703"/>
      <c r="CL13" s="703"/>
      <c r="CM13" s="703"/>
      <c r="CN13" s="703"/>
      <c r="CO13" s="703"/>
      <c r="CP13" s="703"/>
      <c r="CQ13" s="704"/>
      <c r="CR13" s="664">
        <v>671313</v>
      </c>
      <c r="CS13" s="665"/>
      <c r="CT13" s="665"/>
      <c r="CU13" s="665"/>
      <c r="CV13" s="665"/>
      <c r="CW13" s="665"/>
      <c r="CX13" s="665"/>
      <c r="CY13" s="666"/>
      <c r="CZ13" s="691">
        <v>11.8</v>
      </c>
      <c r="DA13" s="691"/>
      <c r="DB13" s="691"/>
      <c r="DC13" s="691"/>
      <c r="DD13" s="670">
        <v>209066</v>
      </c>
      <c r="DE13" s="665"/>
      <c r="DF13" s="665"/>
      <c r="DG13" s="665"/>
      <c r="DH13" s="665"/>
      <c r="DI13" s="665"/>
      <c r="DJ13" s="665"/>
      <c r="DK13" s="665"/>
      <c r="DL13" s="665"/>
      <c r="DM13" s="665"/>
      <c r="DN13" s="665"/>
      <c r="DO13" s="665"/>
      <c r="DP13" s="666"/>
      <c r="DQ13" s="670">
        <v>408450</v>
      </c>
      <c r="DR13" s="665"/>
      <c r="DS13" s="665"/>
      <c r="DT13" s="665"/>
      <c r="DU13" s="665"/>
      <c r="DV13" s="665"/>
      <c r="DW13" s="665"/>
      <c r="DX13" s="665"/>
      <c r="DY13" s="665"/>
      <c r="DZ13" s="665"/>
      <c r="EA13" s="665"/>
      <c r="EB13" s="665"/>
      <c r="EC13" s="705"/>
    </row>
    <row r="14" spans="2:143" ht="11.25" customHeight="1" x14ac:dyDescent="0.15">
      <c r="B14" s="661" t="s">
        <v>259</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130</v>
      </c>
      <c r="AA14" s="691"/>
      <c r="AB14" s="691"/>
      <c r="AC14" s="691"/>
      <c r="AD14" s="692" t="s">
        <v>130</v>
      </c>
      <c r="AE14" s="692"/>
      <c r="AF14" s="692"/>
      <c r="AG14" s="692"/>
      <c r="AH14" s="692"/>
      <c r="AI14" s="692"/>
      <c r="AJ14" s="692"/>
      <c r="AK14" s="692"/>
      <c r="AL14" s="667" t="s">
        <v>130</v>
      </c>
      <c r="AM14" s="668"/>
      <c r="AN14" s="668"/>
      <c r="AO14" s="693"/>
      <c r="AP14" s="661" t="s">
        <v>260</v>
      </c>
      <c r="AQ14" s="662"/>
      <c r="AR14" s="662"/>
      <c r="AS14" s="662"/>
      <c r="AT14" s="662"/>
      <c r="AU14" s="662"/>
      <c r="AV14" s="662"/>
      <c r="AW14" s="662"/>
      <c r="AX14" s="662"/>
      <c r="AY14" s="662"/>
      <c r="AZ14" s="662"/>
      <c r="BA14" s="662"/>
      <c r="BB14" s="662"/>
      <c r="BC14" s="662"/>
      <c r="BD14" s="662"/>
      <c r="BE14" s="662"/>
      <c r="BF14" s="663"/>
      <c r="BG14" s="664">
        <v>11794</v>
      </c>
      <c r="BH14" s="665"/>
      <c r="BI14" s="665"/>
      <c r="BJ14" s="665"/>
      <c r="BK14" s="665"/>
      <c r="BL14" s="665"/>
      <c r="BM14" s="665"/>
      <c r="BN14" s="666"/>
      <c r="BO14" s="691">
        <v>2.2999999999999998</v>
      </c>
      <c r="BP14" s="691"/>
      <c r="BQ14" s="691"/>
      <c r="BR14" s="691"/>
      <c r="BS14" s="692" t="s">
        <v>130</v>
      </c>
      <c r="BT14" s="692"/>
      <c r="BU14" s="692"/>
      <c r="BV14" s="692"/>
      <c r="BW14" s="692"/>
      <c r="BX14" s="692"/>
      <c r="BY14" s="692"/>
      <c r="BZ14" s="692"/>
      <c r="CA14" s="692"/>
      <c r="CB14" s="750"/>
      <c r="CD14" s="706" t="s">
        <v>261</v>
      </c>
      <c r="CE14" s="703"/>
      <c r="CF14" s="703"/>
      <c r="CG14" s="703"/>
      <c r="CH14" s="703"/>
      <c r="CI14" s="703"/>
      <c r="CJ14" s="703"/>
      <c r="CK14" s="703"/>
      <c r="CL14" s="703"/>
      <c r="CM14" s="703"/>
      <c r="CN14" s="703"/>
      <c r="CO14" s="703"/>
      <c r="CP14" s="703"/>
      <c r="CQ14" s="704"/>
      <c r="CR14" s="664">
        <v>250539</v>
      </c>
      <c r="CS14" s="665"/>
      <c r="CT14" s="665"/>
      <c r="CU14" s="665"/>
      <c r="CV14" s="665"/>
      <c r="CW14" s="665"/>
      <c r="CX14" s="665"/>
      <c r="CY14" s="666"/>
      <c r="CZ14" s="691">
        <v>4.4000000000000004</v>
      </c>
      <c r="DA14" s="691"/>
      <c r="DB14" s="691"/>
      <c r="DC14" s="691"/>
      <c r="DD14" s="670">
        <v>5475</v>
      </c>
      <c r="DE14" s="665"/>
      <c r="DF14" s="665"/>
      <c r="DG14" s="665"/>
      <c r="DH14" s="665"/>
      <c r="DI14" s="665"/>
      <c r="DJ14" s="665"/>
      <c r="DK14" s="665"/>
      <c r="DL14" s="665"/>
      <c r="DM14" s="665"/>
      <c r="DN14" s="665"/>
      <c r="DO14" s="665"/>
      <c r="DP14" s="666"/>
      <c r="DQ14" s="670">
        <v>207723</v>
      </c>
      <c r="DR14" s="665"/>
      <c r="DS14" s="665"/>
      <c r="DT14" s="665"/>
      <c r="DU14" s="665"/>
      <c r="DV14" s="665"/>
      <c r="DW14" s="665"/>
      <c r="DX14" s="665"/>
      <c r="DY14" s="665"/>
      <c r="DZ14" s="665"/>
      <c r="EA14" s="665"/>
      <c r="EB14" s="665"/>
      <c r="EC14" s="705"/>
    </row>
    <row r="15" spans="2:143" ht="11.25" customHeight="1" x14ac:dyDescent="0.15">
      <c r="B15" s="661" t="s">
        <v>262</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263</v>
      </c>
      <c r="AQ15" s="662"/>
      <c r="AR15" s="662"/>
      <c r="AS15" s="662"/>
      <c r="AT15" s="662"/>
      <c r="AU15" s="662"/>
      <c r="AV15" s="662"/>
      <c r="AW15" s="662"/>
      <c r="AX15" s="662"/>
      <c r="AY15" s="662"/>
      <c r="AZ15" s="662"/>
      <c r="BA15" s="662"/>
      <c r="BB15" s="662"/>
      <c r="BC15" s="662"/>
      <c r="BD15" s="662"/>
      <c r="BE15" s="662"/>
      <c r="BF15" s="663"/>
      <c r="BG15" s="664">
        <v>36525</v>
      </c>
      <c r="BH15" s="665"/>
      <c r="BI15" s="665"/>
      <c r="BJ15" s="665"/>
      <c r="BK15" s="665"/>
      <c r="BL15" s="665"/>
      <c r="BM15" s="665"/>
      <c r="BN15" s="666"/>
      <c r="BO15" s="691">
        <v>7.1</v>
      </c>
      <c r="BP15" s="691"/>
      <c r="BQ15" s="691"/>
      <c r="BR15" s="691"/>
      <c r="BS15" s="692" t="s">
        <v>130</v>
      </c>
      <c r="BT15" s="692"/>
      <c r="BU15" s="692"/>
      <c r="BV15" s="692"/>
      <c r="BW15" s="692"/>
      <c r="BX15" s="692"/>
      <c r="BY15" s="692"/>
      <c r="BZ15" s="692"/>
      <c r="CA15" s="692"/>
      <c r="CB15" s="750"/>
      <c r="CD15" s="706" t="s">
        <v>264</v>
      </c>
      <c r="CE15" s="703"/>
      <c r="CF15" s="703"/>
      <c r="CG15" s="703"/>
      <c r="CH15" s="703"/>
      <c r="CI15" s="703"/>
      <c r="CJ15" s="703"/>
      <c r="CK15" s="703"/>
      <c r="CL15" s="703"/>
      <c r="CM15" s="703"/>
      <c r="CN15" s="703"/>
      <c r="CO15" s="703"/>
      <c r="CP15" s="703"/>
      <c r="CQ15" s="704"/>
      <c r="CR15" s="664">
        <v>435656</v>
      </c>
      <c r="CS15" s="665"/>
      <c r="CT15" s="665"/>
      <c r="CU15" s="665"/>
      <c r="CV15" s="665"/>
      <c r="CW15" s="665"/>
      <c r="CX15" s="665"/>
      <c r="CY15" s="666"/>
      <c r="CZ15" s="691">
        <v>7.7</v>
      </c>
      <c r="DA15" s="691"/>
      <c r="DB15" s="691"/>
      <c r="DC15" s="691"/>
      <c r="DD15" s="670">
        <v>93046</v>
      </c>
      <c r="DE15" s="665"/>
      <c r="DF15" s="665"/>
      <c r="DG15" s="665"/>
      <c r="DH15" s="665"/>
      <c r="DI15" s="665"/>
      <c r="DJ15" s="665"/>
      <c r="DK15" s="665"/>
      <c r="DL15" s="665"/>
      <c r="DM15" s="665"/>
      <c r="DN15" s="665"/>
      <c r="DO15" s="665"/>
      <c r="DP15" s="666"/>
      <c r="DQ15" s="670">
        <v>419258</v>
      </c>
      <c r="DR15" s="665"/>
      <c r="DS15" s="665"/>
      <c r="DT15" s="665"/>
      <c r="DU15" s="665"/>
      <c r="DV15" s="665"/>
      <c r="DW15" s="665"/>
      <c r="DX15" s="665"/>
      <c r="DY15" s="665"/>
      <c r="DZ15" s="665"/>
      <c r="EA15" s="665"/>
      <c r="EB15" s="665"/>
      <c r="EC15" s="705"/>
    </row>
    <row r="16" spans="2:143" ht="11.25" customHeight="1" x14ac:dyDescent="0.15">
      <c r="B16" s="661" t="s">
        <v>265</v>
      </c>
      <c r="C16" s="662"/>
      <c r="D16" s="662"/>
      <c r="E16" s="662"/>
      <c r="F16" s="662"/>
      <c r="G16" s="662"/>
      <c r="H16" s="662"/>
      <c r="I16" s="662"/>
      <c r="J16" s="662"/>
      <c r="K16" s="662"/>
      <c r="L16" s="662"/>
      <c r="M16" s="662"/>
      <c r="N16" s="662"/>
      <c r="O16" s="662"/>
      <c r="P16" s="662"/>
      <c r="Q16" s="663"/>
      <c r="R16" s="664">
        <v>5932</v>
      </c>
      <c r="S16" s="665"/>
      <c r="T16" s="665"/>
      <c r="U16" s="665"/>
      <c r="V16" s="665"/>
      <c r="W16" s="665"/>
      <c r="X16" s="665"/>
      <c r="Y16" s="666"/>
      <c r="Z16" s="691">
        <v>0.1</v>
      </c>
      <c r="AA16" s="691"/>
      <c r="AB16" s="691"/>
      <c r="AC16" s="691"/>
      <c r="AD16" s="692">
        <v>5932</v>
      </c>
      <c r="AE16" s="692"/>
      <c r="AF16" s="692"/>
      <c r="AG16" s="692"/>
      <c r="AH16" s="692"/>
      <c r="AI16" s="692"/>
      <c r="AJ16" s="692"/>
      <c r="AK16" s="692"/>
      <c r="AL16" s="667">
        <v>0.2</v>
      </c>
      <c r="AM16" s="668"/>
      <c r="AN16" s="668"/>
      <c r="AO16" s="693"/>
      <c r="AP16" s="661" t="s">
        <v>266</v>
      </c>
      <c r="AQ16" s="662"/>
      <c r="AR16" s="662"/>
      <c r="AS16" s="662"/>
      <c r="AT16" s="662"/>
      <c r="AU16" s="662"/>
      <c r="AV16" s="662"/>
      <c r="AW16" s="662"/>
      <c r="AX16" s="662"/>
      <c r="AY16" s="662"/>
      <c r="AZ16" s="662"/>
      <c r="BA16" s="662"/>
      <c r="BB16" s="662"/>
      <c r="BC16" s="662"/>
      <c r="BD16" s="662"/>
      <c r="BE16" s="662"/>
      <c r="BF16" s="663"/>
      <c r="BG16" s="664" t="s">
        <v>130</v>
      </c>
      <c r="BH16" s="665"/>
      <c r="BI16" s="665"/>
      <c r="BJ16" s="665"/>
      <c r="BK16" s="665"/>
      <c r="BL16" s="665"/>
      <c r="BM16" s="665"/>
      <c r="BN16" s="666"/>
      <c r="BO16" s="691" t="s">
        <v>130</v>
      </c>
      <c r="BP16" s="691"/>
      <c r="BQ16" s="691"/>
      <c r="BR16" s="691"/>
      <c r="BS16" s="692" t="s">
        <v>130</v>
      </c>
      <c r="BT16" s="692"/>
      <c r="BU16" s="692"/>
      <c r="BV16" s="692"/>
      <c r="BW16" s="692"/>
      <c r="BX16" s="692"/>
      <c r="BY16" s="692"/>
      <c r="BZ16" s="692"/>
      <c r="CA16" s="692"/>
      <c r="CB16" s="750"/>
      <c r="CD16" s="706" t="s">
        <v>267</v>
      </c>
      <c r="CE16" s="703"/>
      <c r="CF16" s="703"/>
      <c r="CG16" s="703"/>
      <c r="CH16" s="703"/>
      <c r="CI16" s="703"/>
      <c r="CJ16" s="703"/>
      <c r="CK16" s="703"/>
      <c r="CL16" s="703"/>
      <c r="CM16" s="703"/>
      <c r="CN16" s="703"/>
      <c r="CO16" s="703"/>
      <c r="CP16" s="703"/>
      <c r="CQ16" s="704"/>
      <c r="CR16" s="664" t="s">
        <v>130</v>
      </c>
      <c r="CS16" s="665"/>
      <c r="CT16" s="665"/>
      <c r="CU16" s="665"/>
      <c r="CV16" s="665"/>
      <c r="CW16" s="665"/>
      <c r="CX16" s="665"/>
      <c r="CY16" s="666"/>
      <c r="CZ16" s="691" t="s">
        <v>130</v>
      </c>
      <c r="DA16" s="691"/>
      <c r="DB16" s="691"/>
      <c r="DC16" s="691"/>
      <c r="DD16" s="670" t="s">
        <v>130</v>
      </c>
      <c r="DE16" s="665"/>
      <c r="DF16" s="665"/>
      <c r="DG16" s="665"/>
      <c r="DH16" s="665"/>
      <c r="DI16" s="665"/>
      <c r="DJ16" s="665"/>
      <c r="DK16" s="665"/>
      <c r="DL16" s="665"/>
      <c r="DM16" s="665"/>
      <c r="DN16" s="665"/>
      <c r="DO16" s="665"/>
      <c r="DP16" s="666"/>
      <c r="DQ16" s="670" t="s">
        <v>130</v>
      </c>
      <c r="DR16" s="665"/>
      <c r="DS16" s="665"/>
      <c r="DT16" s="665"/>
      <c r="DU16" s="665"/>
      <c r="DV16" s="665"/>
      <c r="DW16" s="665"/>
      <c r="DX16" s="665"/>
      <c r="DY16" s="665"/>
      <c r="DZ16" s="665"/>
      <c r="EA16" s="665"/>
      <c r="EB16" s="665"/>
      <c r="EC16" s="705"/>
    </row>
    <row r="17" spans="2:133" ht="11.25" customHeight="1" x14ac:dyDescent="0.15">
      <c r="B17" s="661" t="s">
        <v>268</v>
      </c>
      <c r="C17" s="662"/>
      <c r="D17" s="662"/>
      <c r="E17" s="662"/>
      <c r="F17" s="662"/>
      <c r="G17" s="662"/>
      <c r="H17" s="662"/>
      <c r="I17" s="662"/>
      <c r="J17" s="662"/>
      <c r="K17" s="662"/>
      <c r="L17" s="662"/>
      <c r="M17" s="662"/>
      <c r="N17" s="662"/>
      <c r="O17" s="662"/>
      <c r="P17" s="662"/>
      <c r="Q17" s="663"/>
      <c r="R17" s="664">
        <v>6556</v>
      </c>
      <c r="S17" s="665"/>
      <c r="T17" s="665"/>
      <c r="U17" s="665"/>
      <c r="V17" s="665"/>
      <c r="W17" s="665"/>
      <c r="X17" s="665"/>
      <c r="Y17" s="666"/>
      <c r="Z17" s="691">
        <v>0.1</v>
      </c>
      <c r="AA17" s="691"/>
      <c r="AB17" s="691"/>
      <c r="AC17" s="691"/>
      <c r="AD17" s="692">
        <v>6556</v>
      </c>
      <c r="AE17" s="692"/>
      <c r="AF17" s="692"/>
      <c r="AG17" s="692"/>
      <c r="AH17" s="692"/>
      <c r="AI17" s="692"/>
      <c r="AJ17" s="692"/>
      <c r="AK17" s="692"/>
      <c r="AL17" s="667">
        <v>0.2</v>
      </c>
      <c r="AM17" s="668"/>
      <c r="AN17" s="668"/>
      <c r="AO17" s="693"/>
      <c r="AP17" s="661" t="s">
        <v>269</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706" t="s">
        <v>270</v>
      </c>
      <c r="CE17" s="703"/>
      <c r="CF17" s="703"/>
      <c r="CG17" s="703"/>
      <c r="CH17" s="703"/>
      <c r="CI17" s="703"/>
      <c r="CJ17" s="703"/>
      <c r="CK17" s="703"/>
      <c r="CL17" s="703"/>
      <c r="CM17" s="703"/>
      <c r="CN17" s="703"/>
      <c r="CO17" s="703"/>
      <c r="CP17" s="703"/>
      <c r="CQ17" s="704"/>
      <c r="CR17" s="664">
        <v>536300</v>
      </c>
      <c r="CS17" s="665"/>
      <c r="CT17" s="665"/>
      <c r="CU17" s="665"/>
      <c r="CV17" s="665"/>
      <c r="CW17" s="665"/>
      <c r="CX17" s="665"/>
      <c r="CY17" s="666"/>
      <c r="CZ17" s="691">
        <v>9.5</v>
      </c>
      <c r="DA17" s="691"/>
      <c r="DB17" s="691"/>
      <c r="DC17" s="691"/>
      <c r="DD17" s="670" t="s">
        <v>130</v>
      </c>
      <c r="DE17" s="665"/>
      <c r="DF17" s="665"/>
      <c r="DG17" s="665"/>
      <c r="DH17" s="665"/>
      <c r="DI17" s="665"/>
      <c r="DJ17" s="665"/>
      <c r="DK17" s="665"/>
      <c r="DL17" s="665"/>
      <c r="DM17" s="665"/>
      <c r="DN17" s="665"/>
      <c r="DO17" s="665"/>
      <c r="DP17" s="666"/>
      <c r="DQ17" s="670">
        <v>501824</v>
      </c>
      <c r="DR17" s="665"/>
      <c r="DS17" s="665"/>
      <c r="DT17" s="665"/>
      <c r="DU17" s="665"/>
      <c r="DV17" s="665"/>
      <c r="DW17" s="665"/>
      <c r="DX17" s="665"/>
      <c r="DY17" s="665"/>
      <c r="DZ17" s="665"/>
      <c r="EA17" s="665"/>
      <c r="EB17" s="665"/>
      <c r="EC17" s="705"/>
    </row>
    <row r="18" spans="2:133" ht="11.25" customHeight="1" x14ac:dyDescent="0.15">
      <c r="B18" s="661" t="s">
        <v>271</v>
      </c>
      <c r="C18" s="662"/>
      <c r="D18" s="662"/>
      <c r="E18" s="662"/>
      <c r="F18" s="662"/>
      <c r="G18" s="662"/>
      <c r="H18" s="662"/>
      <c r="I18" s="662"/>
      <c r="J18" s="662"/>
      <c r="K18" s="662"/>
      <c r="L18" s="662"/>
      <c r="M18" s="662"/>
      <c r="N18" s="662"/>
      <c r="O18" s="662"/>
      <c r="P18" s="662"/>
      <c r="Q18" s="663"/>
      <c r="R18" s="664">
        <v>15312</v>
      </c>
      <c r="S18" s="665"/>
      <c r="T18" s="665"/>
      <c r="U18" s="665"/>
      <c r="V18" s="665"/>
      <c r="W18" s="665"/>
      <c r="X18" s="665"/>
      <c r="Y18" s="666"/>
      <c r="Z18" s="691">
        <v>0.3</v>
      </c>
      <c r="AA18" s="691"/>
      <c r="AB18" s="691"/>
      <c r="AC18" s="691"/>
      <c r="AD18" s="692">
        <v>15312</v>
      </c>
      <c r="AE18" s="692"/>
      <c r="AF18" s="692"/>
      <c r="AG18" s="692"/>
      <c r="AH18" s="692"/>
      <c r="AI18" s="692"/>
      <c r="AJ18" s="692"/>
      <c r="AK18" s="692"/>
      <c r="AL18" s="667">
        <v>0.5</v>
      </c>
      <c r="AM18" s="668"/>
      <c r="AN18" s="668"/>
      <c r="AO18" s="693"/>
      <c r="AP18" s="661" t="s">
        <v>272</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706" t="s">
        <v>273</v>
      </c>
      <c r="CE18" s="703"/>
      <c r="CF18" s="703"/>
      <c r="CG18" s="703"/>
      <c r="CH18" s="703"/>
      <c r="CI18" s="703"/>
      <c r="CJ18" s="703"/>
      <c r="CK18" s="703"/>
      <c r="CL18" s="703"/>
      <c r="CM18" s="703"/>
      <c r="CN18" s="703"/>
      <c r="CO18" s="703"/>
      <c r="CP18" s="703"/>
      <c r="CQ18" s="704"/>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5"/>
    </row>
    <row r="19" spans="2:133" ht="11.25" customHeight="1" x14ac:dyDescent="0.15">
      <c r="B19" s="661" t="s">
        <v>274</v>
      </c>
      <c r="C19" s="662"/>
      <c r="D19" s="662"/>
      <c r="E19" s="662"/>
      <c r="F19" s="662"/>
      <c r="G19" s="662"/>
      <c r="H19" s="662"/>
      <c r="I19" s="662"/>
      <c r="J19" s="662"/>
      <c r="K19" s="662"/>
      <c r="L19" s="662"/>
      <c r="M19" s="662"/>
      <c r="N19" s="662"/>
      <c r="O19" s="662"/>
      <c r="P19" s="662"/>
      <c r="Q19" s="663"/>
      <c r="R19" s="664">
        <v>1616</v>
      </c>
      <c r="S19" s="665"/>
      <c r="T19" s="665"/>
      <c r="U19" s="665"/>
      <c r="V19" s="665"/>
      <c r="W19" s="665"/>
      <c r="X19" s="665"/>
      <c r="Y19" s="666"/>
      <c r="Z19" s="691">
        <v>0</v>
      </c>
      <c r="AA19" s="691"/>
      <c r="AB19" s="691"/>
      <c r="AC19" s="691"/>
      <c r="AD19" s="692">
        <v>1616</v>
      </c>
      <c r="AE19" s="692"/>
      <c r="AF19" s="692"/>
      <c r="AG19" s="692"/>
      <c r="AH19" s="692"/>
      <c r="AI19" s="692"/>
      <c r="AJ19" s="692"/>
      <c r="AK19" s="692"/>
      <c r="AL19" s="667">
        <v>0.1</v>
      </c>
      <c r="AM19" s="668"/>
      <c r="AN19" s="668"/>
      <c r="AO19" s="693"/>
      <c r="AP19" s="661" t="s">
        <v>275</v>
      </c>
      <c r="AQ19" s="662"/>
      <c r="AR19" s="662"/>
      <c r="AS19" s="662"/>
      <c r="AT19" s="662"/>
      <c r="AU19" s="662"/>
      <c r="AV19" s="662"/>
      <c r="AW19" s="662"/>
      <c r="AX19" s="662"/>
      <c r="AY19" s="662"/>
      <c r="AZ19" s="662"/>
      <c r="BA19" s="662"/>
      <c r="BB19" s="662"/>
      <c r="BC19" s="662"/>
      <c r="BD19" s="662"/>
      <c r="BE19" s="662"/>
      <c r="BF19" s="663"/>
      <c r="BG19" s="664" t="s">
        <v>130</v>
      </c>
      <c r="BH19" s="665"/>
      <c r="BI19" s="665"/>
      <c r="BJ19" s="665"/>
      <c r="BK19" s="665"/>
      <c r="BL19" s="665"/>
      <c r="BM19" s="665"/>
      <c r="BN19" s="666"/>
      <c r="BO19" s="691" t="s">
        <v>130</v>
      </c>
      <c r="BP19" s="691"/>
      <c r="BQ19" s="691"/>
      <c r="BR19" s="691"/>
      <c r="BS19" s="692" t="s">
        <v>130</v>
      </c>
      <c r="BT19" s="692"/>
      <c r="BU19" s="692"/>
      <c r="BV19" s="692"/>
      <c r="BW19" s="692"/>
      <c r="BX19" s="692"/>
      <c r="BY19" s="692"/>
      <c r="BZ19" s="692"/>
      <c r="CA19" s="692"/>
      <c r="CB19" s="750"/>
      <c r="CD19" s="706" t="s">
        <v>276</v>
      </c>
      <c r="CE19" s="703"/>
      <c r="CF19" s="703"/>
      <c r="CG19" s="703"/>
      <c r="CH19" s="703"/>
      <c r="CI19" s="703"/>
      <c r="CJ19" s="703"/>
      <c r="CK19" s="703"/>
      <c r="CL19" s="703"/>
      <c r="CM19" s="703"/>
      <c r="CN19" s="703"/>
      <c r="CO19" s="703"/>
      <c r="CP19" s="703"/>
      <c r="CQ19" s="704"/>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5"/>
    </row>
    <row r="20" spans="2:133" ht="11.25" customHeight="1" x14ac:dyDescent="0.15">
      <c r="B20" s="661" t="s">
        <v>277</v>
      </c>
      <c r="C20" s="662"/>
      <c r="D20" s="662"/>
      <c r="E20" s="662"/>
      <c r="F20" s="662"/>
      <c r="G20" s="662"/>
      <c r="H20" s="662"/>
      <c r="I20" s="662"/>
      <c r="J20" s="662"/>
      <c r="K20" s="662"/>
      <c r="L20" s="662"/>
      <c r="M20" s="662"/>
      <c r="N20" s="662"/>
      <c r="O20" s="662"/>
      <c r="P20" s="662"/>
      <c r="Q20" s="663"/>
      <c r="R20" s="664">
        <v>1649</v>
      </c>
      <c r="S20" s="665"/>
      <c r="T20" s="665"/>
      <c r="U20" s="665"/>
      <c r="V20" s="665"/>
      <c r="W20" s="665"/>
      <c r="X20" s="665"/>
      <c r="Y20" s="666"/>
      <c r="Z20" s="691">
        <v>0</v>
      </c>
      <c r="AA20" s="691"/>
      <c r="AB20" s="691"/>
      <c r="AC20" s="691"/>
      <c r="AD20" s="692">
        <v>1649</v>
      </c>
      <c r="AE20" s="692"/>
      <c r="AF20" s="692"/>
      <c r="AG20" s="692"/>
      <c r="AH20" s="692"/>
      <c r="AI20" s="692"/>
      <c r="AJ20" s="692"/>
      <c r="AK20" s="692"/>
      <c r="AL20" s="667">
        <v>0.1</v>
      </c>
      <c r="AM20" s="668"/>
      <c r="AN20" s="668"/>
      <c r="AO20" s="693"/>
      <c r="AP20" s="661" t="s">
        <v>278</v>
      </c>
      <c r="AQ20" s="662"/>
      <c r="AR20" s="662"/>
      <c r="AS20" s="662"/>
      <c r="AT20" s="662"/>
      <c r="AU20" s="662"/>
      <c r="AV20" s="662"/>
      <c r="AW20" s="662"/>
      <c r="AX20" s="662"/>
      <c r="AY20" s="662"/>
      <c r="AZ20" s="662"/>
      <c r="BA20" s="662"/>
      <c r="BB20" s="662"/>
      <c r="BC20" s="662"/>
      <c r="BD20" s="662"/>
      <c r="BE20" s="662"/>
      <c r="BF20" s="663"/>
      <c r="BG20" s="664" t="s">
        <v>130</v>
      </c>
      <c r="BH20" s="665"/>
      <c r="BI20" s="665"/>
      <c r="BJ20" s="665"/>
      <c r="BK20" s="665"/>
      <c r="BL20" s="665"/>
      <c r="BM20" s="665"/>
      <c r="BN20" s="666"/>
      <c r="BO20" s="691" t="s">
        <v>130</v>
      </c>
      <c r="BP20" s="691"/>
      <c r="BQ20" s="691"/>
      <c r="BR20" s="691"/>
      <c r="BS20" s="692" t="s">
        <v>130</v>
      </c>
      <c r="BT20" s="692"/>
      <c r="BU20" s="692"/>
      <c r="BV20" s="692"/>
      <c r="BW20" s="692"/>
      <c r="BX20" s="692"/>
      <c r="BY20" s="692"/>
      <c r="BZ20" s="692"/>
      <c r="CA20" s="692"/>
      <c r="CB20" s="750"/>
      <c r="CD20" s="706" t="s">
        <v>279</v>
      </c>
      <c r="CE20" s="703"/>
      <c r="CF20" s="703"/>
      <c r="CG20" s="703"/>
      <c r="CH20" s="703"/>
      <c r="CI20" s="703"/>
      <c r="CJ20" s="703"/>
      <c r="CK20" s="703"/>
      <c r="CL20" s="703"/>
      <c r="CM20" s="703"/>
      <c r="CN20" s="703"/>
      <c r="CO20" s="703"/>
      <c r="CP20" s="703"/>
      <c r="CQ20" s="704"/>
      <c r="CR20" s="664">
        <v>5673077</v>
      </c>
      <c r="CS20" s="665"/>
      <c r="CT20" s="665"/>
      <c r="CU20" s="665"/>
      <c r="CV20" s="665"/>
      <c r="CW20" s="665"/>
      <c r="CX20" s="665"/>
      <c r="CY20" s="666"/>
      <c r="CZ20" s="691">
        <v>100</v>
      </c>
      <c r="DA20" s="691"/>
      <c r="DB20" s="691"/>
      <c r="DC20" s="691"/>
      <c r="DD20" s="670">
        <v>479802</v>
      </c>
      <c r="DE20" s="665"/>
      <c r="DF20" s="665"/>
      <c r="DG20" s="665"/>
      <c r="DH20" s="665"/>
      <c r="DI20" s="665"/>
      <c r="DJ20" s="665"/>
      <c r="DK20" s="665"/>
      <c r="DL20" s="665"/>
      <c r="DM20" s="665"/>
      <c r="DN20" s="665"/>
      <c r="DO20" s="665"/>
      <c r="DP20" s="666"/>
      <c r="DQ20" s="670">
        <v>3832077</v>
      </c>
      <c r="DR20" s="665"/>
      <c r="DS20" s="665"/>
      <c r="DT20" s="665"/>
      <c r="DU20" s="665"/>
      <c r="DV20" s="665"/>
      <c r="DW20" s="665"/>
      <c r="DX20" s="665"/>
      <c r="DY20" s="665"/>
      <c r="DZ20" s="665"/>
      <c r="EA20" s="665"/>
      <c r="EB20" s="665"/>
      <c r="EC20" s="705"/>
    </row>
    <row r="21" spans="2:133" ht="11.25" customHeight="1" x14ac:dyDescent="0.15">
      <c r="B21" s="661" t="s">
        <v>280</v>
      </c>
      <c r="C21" s="662"/>
      <c r="D21" s="662"/>
      <c r="E21" s="662"/>
      <c r="F21" s="662"/>
      <c r="G21" s="662"/>
      <c r="H21" s="662"/>
      <c r="I21" s="662"/>
      <c r="J21" s="662"/>
      <c r="K21" s="662"/>
      <c r="L21" s="662"/>
      <c r="M21" s="662"/>
      <c r="N21" s="662"/>
      <c r="O21" s="662"/>
      <c r="P21" s="662"/>
      <c r="Q21" s="663"/>
      <c r="R21" s="664">
        <v>288</v>
      </c>
      <c r="S21" s="665"/>
      <c r="T21" s="665"/>
      <c r="U21" s="665"/>
      <c r="V21" s="665"/>
      <c r="W21" s="665"/>
      <c r="X21" s="665"/>
      <c r="Y21" s="666"/>
      <c r="Z21" s="691">
        <v>0</v>
      </c>
      <c r="AA21" s="691"/>
      <c r="AB21" s="691"/>
      <c r="AC21" s="691"/>
      <c r="AD21" s="692">
        <v>288</v>
      </c>
      <c r="AE21" s="692"/>
      <c r="AF21" s="692"/>
      <c r="AG21" s="692"/>
      <c r="AH21" s="692"/>
      <c r="AI21" s="692"/>
      <c r="AJ21" s="692"/>
      <c r="AK21" s="692"/>
      <c r="AL21" s="667">
        <v>0</v>
      </c>
      <c r="AM21" s="668"/>
      <c r="AN21" s="668"/>
      <c r="AO21" s="693"/>
      <c r="AP21" s="757" t="s">
        <v>281</v>
      </c>
      <c r="AQ21" s="764"/>
      <c r="AR21" s="764"/>
      <c r="AS21" s="764"/>
      <c r="AT21" s="764"/>
      <c r="AU21" s="764"/>
      <c r="AV21" s="764"/>
      <c r="AW21" s="764"/>
      <c r="AX21" s="764"/>
      <c r="AY21" s="764"/>
      <c r="AZ21" s="764"/>
      <c r="BA21" s="764"/>
      <c r="BB21" s="764"/>
      <c r="BC21" s="764"/>
      <c r="BD21" s="764"/>
      <c r="BE21" s="764"/>
      <c r="BF21" s="759"/>
      <c r="BG21" s="664" t="s">
        <v>130</v>
      </c>
      <c r="BH21" s="665"/>
      <c r="BI21" s="665"/>
      <c r="BJ21" s="665"/>
      <c r="BK21" s="665"/>
      <c r="BL21" s="665"/>
      <c r="BM21" s="665"/>
      <c r="BN21" s="666"/>
      <c r="BO21" s="691" t="s">
        <v>130</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282</v>
      </c>
      <c r="C22" s="728"/>
      <c r="D22" s="728"/>
      <c r="E22" s="728"/>
      <c r="F22" s="728"/>
      <c r="G22" s="728"/>
      <c r="H22" s="728"/>
      <c r="I22" s="728"/>
      <c r="J22" s="728"/>
      <c r="K22" s="728"/>
      <c r="L22" s="728"/>
      <c r="M22" s="728"/>
      <c r="N22" s="728"/>
      <c r="O22" s="728"/>
      <c r="P22" s="728"/>
      <c r="Q22" s="729"/>
      <c r="R22" s="664">
        <v>11759</v>
      </c>
      <c r="S22" s="665"/>
      <c r="T22" s="665"/>
      <c r="U22" s="665"/>
      <c r="V22" s="665"/>
      <c r="W22" s="665"/>
      <c r="X22" s="665"/>
      <c r="Y22" s="666"/>
      <c r="Z22" s="691">
        <v>0.2</v>
      </c>
      <c r="AA22" s="691"/>
      <c r="AB22" s="691"/>
      <c r="AC22" s="691"/>
      <c r="AD22" s="692">
        <v>11759</v>
      </c>
      <c r="AE22" s="692"/>
      <c r="AF22" s="692"/>
      <c r="AG22" s="692"/>
      <c r="AH22" s="692"/>
      <c r="AI22" s="692"/>
      <c r="AJ22" s="692"/>
      <c r="AK22" s="692"/>
      <c r="AL22" s="667">
        <v>0.40000000596046448</v>
      </c>
      <c r="AM22" s="668"/>
      <c r="AN22" s="668"/>
      <c r="AO22" s="693"/>
      <c r="AP22" s="757" t="s">
        <v>283</v>
      </c>
      <c r="AQ22" s="764"/>
      <c r="AR22" s="764"/>
      <c r="AS22" s="764"/>
      <c r="AT22" s="764"/>
      <c r="AU22" s="764"/>
      <c r="AV22" s="764"/>
      <c r="AW22" s="764"/>
      <c r="AX22" s="764"/>
      <c r="AY22" s="764"/>
      <c r="AZ22" s="764"/>
      <c r="BA22" s="764"/>
      <c r="BB22" s="764"/>
      <c r="BC22" s="764"/>
      <c r="BD22" s="764"/>
      <c r="BE22" s="764"/>
      <c r="BF22" s="759"/>
      <c r="BG22" s="664" t="s">
        <v>130</v>
      </c>
      <c r="BH22" s="665"/>
      <c r="BI22" s="665"/>
      <c r="BJ22" s="665"/>
      <c r="BK22" s="665"/>
      <c r="BL22" s="665"/>
      <c r="BM22" s="665"/>
      <c r="BN22" s="666"/>
      <c r="BO22" s="691" t="s">
        <v>130</v>
      </c>
      <c r="BP22" s="691"/>
      <c r="BQ22" s="691"/>
      <c r="BR22" s="691"/>
      <c r="BS22" s="692" t="s">
        <v>130</v>
      </c>
      <c r="BT22" s="692"/>
      <c r="BU22" s="692"/>
      <c r="BV22" s="692"/>
      <c r="BW22" s="692"/>
      <c r="BX22" s="692"/>
      <c r="BY22" s="692"/>
      <c r="BZ22" s="692"/>
      <c r="CA22" s="692"/>
      <c r="CB22" s="750"/>
      <c r="CD22" s="766" t="s">
        <v>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285</v>
      </c>
      <c r="C23" s="662"/>
      <c r="D23" s="662"/>
      <c r="E23" s="662"/>
      <c r="F23" s="662"/>
      <c r="G23" s="662"/>
      <c r="H23" s="662"/>
      <c r="I23" s="662"/>
      <c r="J23" s="662"/>
      <c r="K23" s="662"/>
      <c r="L23" s="662"/>
      <c r="M23" s="662"/>
      <c r="N23" s="662"/>
      <c r="O23" s="662"/>
      <c r="P23" s="662"/>
      <c r="Q23" s="663"/>
      <c r="R23" s="664">
        <v>2566601</v>
      </c>
      <c r="S23" s="665"/>
      <c r="T23" s="665"/>
      <c r="U23" s="665"/>
      <c r="V23" s="665"/>
      <c r="W23" s="665"/>
      <c r="X23" s="665"/>
      <c r="Y23" s="666"/>
      <c r="Z23" s="691">
        <v>43.1</v>
      </c>
      <c r="AA23" s="691"/>
      <c r="AB23" s="691"/>
      <c r="AC23" s="691"/>
      <c r="AD23" s="692">
        <v>2339025</v>
      </c>
      <c r="AE23" s="692"/>
      <c r="AF23" s="692"/>
      <c r="AG23" s="692"/>
      <c r="AH23" s="692"/>
      <c r="AI23" s="692"/>
      <c r="AJ23" s="692"/>
      <c r="AK23" s="692"/>
      <c r="AL23" s="667">
        <v>75.400000000000006</v>
      </c>
      <c r="AM23" s="668"/>
      <c r="AN23" s="668"/>
      <c r="AO23" s="693"/>
      <c r="AP23" s="757" t="s">
        <v>286</v>
      </c>
      <c r="AQ23" s="764"/>
      <c r="AR23" s="764"/>
      <c r="AS23" s="764"/>
      <c r="AT23" s="764"/>
      <c r="AU23" s="764"/>
      <c r="AV23" s="764"/>
      <c r="AW23" s="764"/>
      <c r="AX23" s="764"/>
      <c r="AY23" s="764"/>
      <c r="AZ23" s="764"/>
      <c r="BA23" s="764"/>
      <c r="BB23" s="764"/>
      <c r="BC23" s="764"/>
      <c r="BD23" s="764"/>
      <c r="BE23" s="764"/>
      <c r="BF23" s="759"/>
      <c r="BG23" s="664" t="s">
        <v>130</v>
      </c>
      <c r="BH23" s="665"/>
      <c r="BI23" s="665"/>
      <c r="BJ23" s="665"/>
      <c r="BK23" s="665"/>
      <c r="BL23" s="665"/>
      <c r="BM23" s="665"/>
      <c r="BN23" s="666"/>
      <c r="BO23" s="691" t="s">
        <v>130</v>
      </c>
      <c r="BP23" s="691"/>
      <c r="BQ23" s="691"/>
      <c r="BR23" s="691"/>
      <c r="BS23" s="692" t="s">
        <v>130</v>
      </c>
      <c r="BT23" s="692"/>
      <c r="BU23" s="692"/>
      <c r="BV23" s="692"/>
      <c r="BW23" s="692"/>
      <c r="BX23" s="692"/>
      <c r="BY23" s="692"/>
      <c r="BZ23" s="692"/>
      <c r="CA23" s="692"/>
      <c r="CB23" s="750"/>
      <c r="CD23" s="766" t="s">
        <v>226</v>
      </c>
      <c r="CE23" s="767"/>
      <c r="CF23" s="767"/>
      <c r="CG23" s="767"/>
      <c r="CH23" s="767"/>
      <c r="CI23" s="767"/>
      <c r="CJ23" s="767"/>
      <c r="CK23" s="767"/>
      <c r="CL23" s="767"/>
      <c r="CM23" s="767"/>
      <c r="CN23" s="767"/>
      <c r="CO23" s="767"/>
      <c r="CP23" s="767"/>
      <c r="CQ23" s="768"/>
      <c r="CR23" s="766" t="s">
        <v>287</v>
      </c>
      <c r="CS23" s="767"/>
      <c r="CT23" s="767"/>
      <c r="CU23" s="767"/>
      <c r="CV23" s="767"/>
      <c r="CW23" s="767"/>
      <c r="CX23" s="767"/>
      <c r="CY23" s="768"/>
      <c r="CZ23" s="766" t="s">
        <v>288</v>
      </c>
      <c r="DA23" s="767"/>
      <c r="DB23" s="767"/>
      <c r="DC23" s="768"/>
      <c r="DD23" s="766" t="s">
        <v>289</v>
      </c>
      <c r="DE23" s="767"/>
      <c r="DF23" s="767"/>
      <c r="DG23" s="767"/>
      <c r="DH23" s="767"/>
      <c r="DI23" s="767"/>
      <c r="DJ23" s="767"/>
      <c r="DK23" s="768"/>
      <c r="DL23" s="775" t="s">
        <v>290</v>
      </c>
      <c r="DM23" s="776"/>
      <c r="DN23" s="776"/>
      <c r="DO23" s="776"/>
      <c r="DP23" s="776"/>
      <c r="DQ23" s="776"/>
      <c r="DR23" s="776"/>
      <c r="DS23" s="776"/>
      <c r="DT23" s="776"/>
      <c r="DU23" s="776"/>
      <c r="DV23" s="777"/>
      <c r="DW23" s="766" t="s">
        <v>291</v>
      </c>
      <c r="DX23" s="767"/>
      <c r="DY23" s="767"/>
      <c r="DZ23" s="767"/>
      <c r="EA23" s="767"/>
      <c r="EB23" s="767"/>
      <c r="EC23" s="768"/>
    </row>
    <row r="24" spans="2:133" ht="11.25" customHeight="1" x14ac:dyDescent="0.15">
      <c r="B24" s="661" t="s">
        <v>292</v>
      </c>
      <c r="C24" s="662"/>
      <c r="D24" s="662"/>
      <c r="E24" s="662"/>
      <c r="F24" s="662"/>
      <c r="G24" s="662"/>
      <c r="H24" s="662"/>
      <c r="I24" s="662"/>
      <c r="J24" s="662"/>
      <c r="K24" s="662"/>
      <c r="L24" s="662"/>
      <c r="M24" s="662"/>
      <c r="N24" s="662"/>
      <c r="O24" s="662"/>
      <c r="P24" s="662"/>
      <c r="Q24" s="663"/>
      <c r="R24" s="664">
        <v>2339025</v>
      </c>
      <c r="S24" s="665"/>
      <c r="T24" s="665"/>
      <c r="U24" s="665"/>
      <c r="V24" s="665"/>
      <c r="W24" s="665"/>
      <c r="X24" s="665"/>
      <c r="Y24" s="666"/>
      <c r="Z24" s="691">
        <v>39.299999999999997</v>
      </c>
      <c r="AA24" s="691"/>
      <c r="AB24" s="691"/>
      <c r="AC24" s="691"/>
      <c r="AD24" s="692">
        <v>2339025</v>
      </c>
      <c r="AE24" s="692"/>
      <c r="AF24" s="692"/>
      <c r="AG24" s="692"/>
      <c r="AH24" s="692"/>
      <c r="AI24" s="692"/>
      <c r="AJ24" s="692"/>
      <c r="AK24" s="692"/>
      <c r="AL24" s="667">
        <v>75.400000000000006</v>
      </c>
      <c r="AM24" s="668"/>
      <c r="AN24" s="668"/>
      <c r="AO24" s="693"/>
      <c r="AP24" s="757" t="s">
        <v>293</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294</v>
      </c>
      <c r="CE24" s="721"/>
      <c r="CF24" s="721"/>
      <c r="CG24" s="721"/>
      <c r="CH24" s="721"/>
      <c r="CI24" s="721"/>
      <c r="CJ24" s="721"/>
      <c r="CK24" s="721"/>
      <c r="CL24" s="721"/>
      <c r="CM24" s="721"/>
      <c r="CN24" s="721"/>
      <c r="CO24" s="721"/>
      <c r="CP24" s="721"/>
      <c r="CQ24" s="722"/>
      <c r="CR24" s="717">
        <v>1540835</v>
      </c>
      <c r="CS24" s="718"/>
      <c r="CT24" s="718"/>
      <c r="CU24" s="718"/>
      <c r="CV24" s="718"/>
      <c r="CW24" s="718"/>
      <c r="CX24" s="718"/>
      <c r="CY24" s="761"/>
      <c r="CZ24" s="762">
        <v>27.2</v>
      </c>
      <c r="DA24" s="735"/>
      <c r="DB24" s="735"/>
      <c r="DC24" s="765"/>
      <c r="DD24" s="760">
        <v>1235867</v>
      </c>
      <c r="DE24" s="718"/>
      <c r="DF24" s="718"/>
      <c r="DG24" s="718"/>
      <c r="DH24" s="718"/>
      <c r="DI24" s="718"/>
      <c r="DJ24" s="718"/>
      <c r="DK24" s="761"/>
      <c r="DL24" s="760">
        <v>1208164</v>
      </c>
      <c r="DM24" s="718"/>
      <c r="DN24" s="718"/>
      <c r="DO24" s="718"/>
      <c r="DP24" s="718"/>
      <c r="DQ24" s="718"/>
      <c r="DR24" s="718"/>
      <c r="DS24" s="718"/>
      <c r="DT24" s="718"/>
      <c r="DU24" s="718"/>
      <c r="DV24" s="761"/>
      <c r="DW24" s="762">
        <v>37.700000000000003</v>
      </c>
      <c r="DX24" s="735"/>
      <c r="DY24" s="735"/>
      <c r="DZ24" s="735"/>
      <c r="EA24" s="735"/>
      <c r="EB24" s="735"/>
      <c r="EC24" s="763"/>
    </row>
    <row r="25" spans="2:133" ht="11.25" customHeight="1" x14ac:dyDescent="0.15">
      <c r="B25" s="661" t="s">
        <v>295</v>
      </c>
      <c r="C25" s="662"/>
      <c r="D25" s="662"/>
      <c r="E25" s="662"/>
      <c r="F25" s="662"/>
      <c r="G25" s="662"/>
      <c r="H25" s="662"/>
      <c r="I25" s="662"/>
      <c r="J25" s="662"/>
      <c r="K25" s="662"/>
      <c r="L25" s="662"/>
      <c r="M25" s="662"/>
      <c r="N25" s="662"/>
      <c r="O25" s="662"/>
      <c r="P25" s="662"/>
      <c r="Q25" s="663"/>
      <c r="R25" s="664">
        <v>227576</v>
      </c>
      <c r="S25" s="665"/>
      <c r="T25" s="665"/>
      <c r="U25" s="665"/>
      <c r="V25" s="665"/>
      <c r="W25" s="665"/>
      <c r="X25" s="665"/>
      <c r="Y25" s="666"/>
      <c r="Z25" s="691">
        <v>3.8</v>
      </c>
      <c r="AA25" s="691"/>
      <c r="AB25" s="691"/>
      <c r="AC25" s="691"/>
      <c r="AD25" s="692" t="s">
        <v>130</v>
      </c>
      <c r="AE25" s="692"/>
      <c r="AF25" s="692"/>
      <c r="AG25" s="692"/>
      <c r="AH25" s="692"/>
      <c r="AI25" s="692"/>
      <c r="AJ25" s="692"/>
      <c r="AK25" s="692"/>
      <c r="AL25" s="667" t="s">
        <v>130</v>
      </c>
      <c r="AM25" s="668"/>
      <c r="AN25" s="668"/>
      <c r="AO25" s="693"/>
      <c r="AP25" s="757" t="s">
        <v>296</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0"/>
      <c r="CD25" s="706" t="s">
        <v>297</v>
      </c>
      <c r="CE25" s="703"/>
      <c r="CF25" s="703"/>
      <c r="CG25" s="703"/>
      <c r="CH25" s="703"/>
      <c r="CI25" s="703"/>
      <c r="CJ25" s="703"/>
      <c r="CK25" s="703"/>
      <c r="CL25" s="703"/>
      <c r="CM25" s="703"/>
      <c r="CN25" s="703"/>
      <c r="CO25" s="703"/>
      <c r="CP25" s="703"/>
      <c r="CQ25" s="704"/>
      <c r="CR25" s="664">
        <v>721992</v>
      </c>
      <c r="CS25" s="675"/>
      <c r="CT25" s="675"/>
      <c r="CU25" s="675"/>
      <c r="CV25" s="675"/>
      <c r="CW25" s="675"/>
      <c r="CX25" s="675"/>
      <c r="CY25" s="676"/>
      <c r="CZ25" s="667">
        <v>12.7</v>
      </c>
      <c r="DA25" s="677"/>
      <c r="DB25" s="677"/>
      <c r="DC25" s="678"/>
      <c r="DD25" s="670">
        <v>662234</v>
      </c>
      <c r="DE25" s="675"/>
      <c r="DF25" s="675"/>
      <c r="DG25" s="675"/>
      <c r="DH25" s="675"/>
      <c r="DI25" s="675"/>
      <c r="DJ25" s="675"/>
      <c r="DK25" s="676"/>
      <c r="DL25" s="670">
        <v>660861</v>
      </c>
      <c r="DM25" s="675"/>
      <c r="DN25" s="675"/>
      <c r="DO25" s="675"/>
      <c r="DP25" s="675"/>
      <c r="DQ25" s="675"/>
      <c r="DR25" s="675"/>
      <c r="DS25" s="675"/>
      <c r="DT25" s="675"/>
      <c r="DU25" s="675"/>
      <c r="DV25" s="676"/>
      <c r="DW25" s="667">
        <v>20.6</v>
      </c>
      <c r="DX25" s="677"/>
      <c r="DY25" s="677"/>
      <c r="DZ25" s="677"/>
      <c r="EA25" s="677"/>
      <c r="EB25" s="677"/>
      <c r="EC25" s="698"/>
    </row>
    <row r="26" spans="2:133" ht="11.25" customHeight="1" x14ac:dyDescent="0.15">
      <c r="B26" s="661" t="s">
        <v>298</v>
      </c>
      <c r="C26" s="662"/>
      <c r="D26" s="662"/>
      <c r="E26" s="662"/>
      <c r="F26" s="662"/>
      <c r="G26" s="662"/>
      <c r="H26" s="662"/>
      <c r="I26" s="662"/>
      <c r="J26" s="662"/>
      <c r="K26" s="662"/>
      <c r="L26" s="662"/>
      <c r="M26" s="662"/>
      <c r="N26" s="662"/>
      <c r="O26" s="662"/>
      <c r="P26" s="662"/>
      <c r="Q26" s="663"/>
      <c r="R26" s="664" t="s">
        <v>130</v>
      </c>
      <c r="S26" s="665"/>
      <c r="T26" s="665"/>
      <c r="U26" s="665"/>
      <c r="V26" s="665"/>
      <c r="W26" s="665"/>
      <c r="X26" s="665"/>
      <c r="Y26" s="666"/>
      <c r="Z26" s="691" t="s">
        <v>130</v>
      </c>
      <c r="AA26" s="691"/>
      <c r="AB26" s="691"/>
      <c r="AC26" s="691"/>
      <c r="AD26" s="692" t="s">
        <v>130</v>
      </c>
      <c r="AE26" s="692"/>
      <c r="AF26" s="692"/>
      <c r="AG26" s="692"/>
      <c r="AH26" s="692"/>
      <c r="AI26" s="692"/>
      <c r="AJ26" s="692"/>
      <c r="AK26" s="692"/>
      <c r="AL26" s="667" t="s">
        <v>130</v>
      </c>
      <c r="AM26" s="668"/>
      <c r="AN26" s="668"/>
      <c r="AO26" s="693"/>
      <c r="AP26" s="757" t="s">
        <v>299</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706" t="s">
        <v>300</v>
      </c>
      <c r="CE26" s="703"/>
      <c r="CF26" s="703"/>
      <c r="CG26" s="703"/>
      <c r="CH26" s="703"/>
      <c r="CI26" s="703"/>
      <c r="CJ26" s="703"/>
      <c r="CK26" s="703"/>
      <c r="CL26" s="703"/>
      <c r="CM26" s="703"/>
      <c r="CN26" s="703"/>
      <c r="CO26" s="703"/>
      <c r="CP26" s="703"/>
      <c r="CQ26" s="704"/>
      <c r="CR26" s="664">
        <v>433875</v>
      </c>
      <c r="CS26" s="665"/>
      <c r="CT26" s="665"/>
      <c r="CU26" s="665"/>
      <c r="CV26" s="665"/>
      <c r="CW26" s="665"/>
      <c r="CX26" s="665"/>
      <c r="CY26" s="666"/>
      <c r="CZ26" s="667">
        <v>7.6</v>
      </c>
      <c r="DA26" s="677"/>
      <c r="DB26" s="677"/>
      <c r="DC26" s="678"/>
      <c r="DD26" s="670">
        <v>379679</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15">
      <c r="B27" s="661" t="s">
        <v>301</v>
      </c>
      <c r="C27" s="662"/>
      <c r="D27" s="662"/>
      <c r="E27" s="662"/>
      <c r="F27" s="662"/>
      <c r="G27" s="662"/>
      <c r="H27" s="662"/>
      <c r="I27" s="662"/>
      <c r="J27" s="662"/>
      <c r="K27" s="662"/>
      <c r="L27" s="662"/>
      <c r="M27" s="662"/>
      <c r="N27" s="662"/>
      <c r="O27" s="662"/>
      <c r="P27" s="662"/>
      <c r="Q27" s="663"/>
      <c r="R27" s="664">
        <v>3327754</v>
      </c>
      <c r="S27" s="665"/>
      <c r="T27" s="665"/>
      <c r="U27" s="665"/>
      <c r="V27" s="665"/>
      <c r="W27" s="665"/>
      <c r="X27" s="665"/>
      <c r="Y27" s="666"/>
      <c r="Z27" s="691">
        <v>55.9</v>
      </c>
      <c r="AA27" s="691"/>
      <c r="AB27" s="691"/>
      <c r="AC27" s="691"/>
      <c r="AD27" s="692">
        <v>3100178</v>
      </c>
      <c r="AE27" s="692"/>
      <c r="AF27" s="692"/>
      <c r="AG27" s="692"/>
      <c r="AH27" s="692"/>
      <c r="AI27" s="692"/>
      <c r="AJ27" s="692"/>
      <c r="AK27" s="692"/>
      <c r="AL27" s="667">
        <v>100</v>
      </c>
      <c r="AM27" s="668"/>
      <c r="AN27" s="668"/>
      <c r="AO27" s="693"/>
      <c r="AP27" s="661" t="s">
        <v>302</v>
      </c>
      <c r="AQ27" s="662"/>
      <c r="AR27" s="662"/>
      <c r="AS27" s="662"/>
      <c r="AT27" s="662"/>
      <c r="AU27" s="662"/>
      <c r="AV27" s="662"/>
      <c r="AW27" s="662"/>
      <c r="AX27" s="662"/>
      <c r="AY27" s="662"/>
      <c r="AZ27" s="662"/>
      <c r="BA27" s="662"/>
      <c r="BB27" s="662"/>
      <c r="BC27" s="662"/>
      <c r="BD27" s="662"/>
      <c r="BE27" s="662"/>
      <c r="BF27" s="663"/>
      <c r="BG27" s="664">
        <v>518049</v>
      </c>
      <c r="BH27" s="665"/>
      <c r="BI27" s="665"/>
      <c r="BJ27" s="665"/>
      <c r="BK27" s="665"/>
      <c r="BL27" s="665"/>
      <c r="BM27" s="665"/>
      <c r="BN27" s="666"/>
      <c r="BO27" s="691">
        <v>100</v>
      </c>
      <c r="BP27" s="691"/>
      <c r="BQ27" s="691"/>
      <c r="BR27" s="691"/>
      <c r="BS27" s="692">
        <v>9702</v>
      </c>
      <c r="BT27" s="692"/>
      <c r="BU27" s="692"/>
      <c r="BV27" s="692"/>
      <c r="BW27" s="692"/>
      <c r="BX27" s="692"/>
      <c r="BY27" s="692"/>
      <c r="BZ27" s="692"/>
      <c r="CA27" s="692"/>
      <c r="CB27" s="750"/>
      <c r="CD27" s="706" t="s">
        <v>303</v>
      </c>
      <c r="CE27" s="703"/>
      <c r="CF27" s="703"/>
      <c r="CG27" s="703"/>
      <c r="CH27" s="703"/>
      <c r="CI27" s="703"/>
      <c r="CJ27" s="703"/>
      <c r="CK27" s="703"/>
      <c r="CL27" s="703"/>
      <c r="CM27" s="703"/>
      <c r="CN27" s="703"/>
      <c r="CO27" s="703"/>
      <c r="CP27" s="703"/>
      <c r="CQ27" s="704"/>
      <c r="CR27" s="664">
        <v>282543</v>
      </c>
      <c r="CS27" s="675"/>
      <c r="CT27" s="675"/>
      <c r="CU27" s="675"/>
      <c r="CV27" s="675"/>
      <c r="CW27" s="675"/>
      <c r="CX27" s="675"/>
      <c r="CY27" s="676"/>
      <c r="CZ27" s="667">
        <v>5</v>
      </c>
      <c r="DA27" s="677"/>
      <c r="DB27" s="677"/>
      <c r="DC27" s="678"/>
      <c r="DD27" s="670">
        <v>71809</v>
      </c>
      <c r="DE27" s="675"/>
      <c r="DF27" s="675"/>
      <c r="DG27" s="675"/>
      <c r="DH27" s="675"/>
      <c r="DI27" s="675"/>
      <c r="DJ27" s="675"/>
      <c r="DK27" s="676"/>
      <c r="DL27" s="670">
        <v>45479</v>
      </c>
      <c r="DM27" s="675"/>
      <c r="DN27" s="675"/>
      <c r="DO27" s="675"/>
      <c r="DP27" s="675"/>
      <c r="DQ27" s="675"/>
      <c r="DR27" s="675"/>
      <c r="DS27" s="675"/>
      <c r="DT27" s="675"/>
      <c r="DU27" s="675"/>
      <c r="DV27" s="676"/>
      <c r="DW27" s="667">
        <v>1.4</v>
      </c>
      <c r="DX27" s="677"/>
      <c r="DY27" s="677"/>
      <c r="DZ27" s="677"/>
      <c r="EA27" s="677"/>
      <c r="EB27" s="677"/>
      <c r="EC27" s="698"/>
    </row>
    <row r="28" spans="2:133" ht="11.25" customHeight="1" x14ac:dyDescent="0.15">
      <c r="B28" s="661" t="s">
        <v>304</v>
      </c>
      <c r="C28" s="662"/>
      <c r="D28" s="662"/>
      <c r="E28" s="662"/>
      <c r="F28" s="662"/>
      <c r="G28" s="662"/>
      <c r="H28" s="662"/>
      <c r="I28" s="662"/>
      <c r="J28" s="662"/>
      <c r="K28" s="662"/>
      <c r="L28" s="662"/>
      <c r="M28" s="662"/>
      <c r="N28" s="662"/>
      <c r="O28" s="662"/>
      <c r="P28" s="662"/>
      <c r="Q28" s="663"/>
      <c r="R28" s="664">
        <v>663</v>
      </c>
      <c r="S28" s="665"/>
      <c r="T28" s="665"/>
      <c r="U28" s="665"/>
      <c r="V28" s="665"/>
      <c r="W28" s="665"/>
      <c r="X28" s="665"/>
      <c r="Y28" s="666"/>
      <c r="Z28" s="691">
        <v>0</v>
      </c>
      <c r="AA28" s="691"/>
      <c r="AB28" s="691"/>
      <c r="AC28" s="691"/>
      <c r="AD28" s="692">
        <v>663</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305</v>
      </c>
      <c r="CE28" s="703"/>
      <c r="CF28" s="703"/>
      <c r="CG28" s="703"/>
      <c r="CH28" s="703"/>
      <c r="CI28" s="703"/>
      <c r="CJ28" s="703"/>
      <c r="CK28" s="703"/>
      <c r="CL28" s="703"/>
      <c r="CM28" s="703"/>
      <c r="CN28" s="703"/>
      <c r="CO28" s="703"/>
      <c r="CP28" s="703"/>
      <c r="CQ28" s="704"/>
      <c r="CR28" s="664">
        <v>536300</v>
      </c>
      <c r="CS28" s="665"/>
      <c r="CT28" s="665"/>
      <c r="CU28" s="665"/>
      <c r="CV28" s="665"/>
      <c r="CW28" s="665"/>
      <c r="CX28" s="665"/>
      <c r="CY28" s="666"/>
      <c r="CZ28" s="667">
        <v>9.5</v>
      </c>
      <c r="DA28" s="677"/>
      <c r="DB28" s="677"/>
      <c r="DC28" s="678"/>
      <c r="DD28" s="670">
        <v>501824</v>
      </c>
      <c r="DE28" s="665"/>
      <c r="DF28" s="665"/>
      <c r="DG28" s="665"/>
      <c r="DH28" s="665"/>
      <c r="DI28" s="665"/>
      <c r="DJ28" s="665"/>
      <c r="DK28" s="666"/>
      <c r="DL28" s="670">
        <v>501824</v>
      </c>
      <c r="DM28" s="665"/>
      <c r="DN28" s="665"/>
      <c r="DO28" s="665"/>
      <c r="DP28" s="665"/>
      <c r="DQ28" s="665"/>
      <c r="DR28" s="665"/>
      <c r="DS28" s="665"/>
      <c r="DT28" s="665"/>
      <c r="DU28" s="665"/>
      <c r="DV28" s="666"/>
      <c r="DW28" s="667">
        <v>15.6</v>
      </c>
      <c r="DX28" s="677"/>
      <c r="DY28" s="677"/>
      <c r="DZ28" s="677"/>
      <c r="EA28" s="677"/>
      <c r="EB28" s="677"/>
      <c r="EC28" s="698"/>
    </row>
    <row r="29" spans="2:133" ht="11.25" customHeight="1" x14ac:dyDescent="0.15">
      <c r="B29" s="661" t="s">
        <v>306</v>
      </c>
      <c r="C29" s="662"/>
      <c r="D29" s="662"/>
      <c r="E29" s="662"/>
      <c r="F29" s="662"/>
      <c r="G29" s="662"/>
      <c r="H29" s="662"/>
      <c r="I29" s="662"/>
      <c r="J29" s="662"/>
      <c r="K29" s="662"/>
      <c r="L29" s="662"/>
      <c r="M29" s="662"/>
      <c r="N29" s="662"/>
      <c r="O29" s="662"/>
      <c r="P29" s="662"/>
      <c r="Q29" s="663"/>
      <c r="R29" s="664">
        <v>15632</v>
      </c>
      <c r="S29" s="665"/>
      <c r="T29" s="665"/>
      <c r="U29" s="665"/>
      <c r="V29" s="665"/>
      <c r="W29" s="665"/>
      <c r="X29" s="665"/>
      <c r="Y29" s="666"/>
      <c r="Z29" s="691">
        <v>0.3</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307</v>
      </c>
      <c r="CE29" s="752"/>
      <c r="CF29" s="706" t="s">
        <v>70</v>
      </c>
      <c r="CG29" s="703"/>
      <c r="CH29" s="703"/>
      <c r="CI29" s="703"/>
      <c r="CJ29" s="703"/>
      <c r="CK29" s="703"/>
      <c r="CL29" s="703"/>
      <c r="CM29" s="703"/>
      <c r="CN29" s="703"/>
      <c r="CO29" s="703"/>
      <c r="CP29" s="703"/>
      <c r="CQ29" s="704"/>
      <c r="CR29" s="664">
        <v>536245</v>
      </c>
      <c r="CS29" s="675"/>
      <c r="CT29" s="675"/>
      <c r="CU29" s="675"/>
      <c r="CV29" s="675"/>
      <c r="CW29" s="675"/>
      <c r="CX29" s="675"/>
      <c r="CY29" s="676"/>
      <c r="CZ29" s="667">
        <v>9.5</v>
      </c>
      <c r="DA29" s="677"/>
      <c r="DB29" s="677"/>
      <c r="DC29" s="678"/>
      <c r="DD29" s="670">
        <v>501769</v>
      </c>
      <c r="DE29" s="675"/>
      <c r="DF29" s="675"/>
      <c r="DG29" s="675"/>
      <c r="DH29" s="675"/>
      <c r="DI29" s="675"/>
      <c r="DJ29" s="675"/>
      <c r="DK29" s="676"/>
      <c r="DL29" s="670">
        <v>501769</v>
      </c>
      <c r="DM29" s="675"/>
      <c r="DN29" s="675"/>
      <c r="DO29" s="675"/>
      <c r="DP29" s="675"/>
      <c r="DQ29" s="675"/>
      <c r="DR29" s="675"/>
      <c r="DS29" s="675"/>
      <c r="DT29" s="675"/>
      <c r="DU29" s="675"/>
      <c r="DV29" s="676"/>
      <c r="DW29" s="667">
        <v>15.6</v>
      </c>
      <c r="DX29" s="677"/>
      <c r="DY29" s="677"/>
      <c r="DZ29" s="677"/>
      <c r="EA29" s="677"/>
      <c r="EB29" s="677"/>
      <c r="EC29" s="698"/>
    </row>
    <row r="30" spans="2:133" ht="11.25" customHeight="1" x14ac:dyDescent="0.15">
      <c r="B30" s="661" t="s">
        <v>308</v>
      </c>
      <c r="C30" s="662"/>
      <c r="D30" s="662"/>
      <c r="E30" s="662"/>
      <c r="F30" s="662"/>
      <c r="G30" s="662"/>
      <c r="H30" s="662"/>
      <c r="I30" s="662"/>
      <c r="J30" s="662"/>
      <c r="K30" s="662"/>
      <c r="L30" s="662"/>
      <c r="M30" s="662"/>
      <c r="N30" s="662"/>
      <c r="O30" s="662"/>
      <c r="P30" s="662"/>
      <c r="Q30" s="663"/>
      <c r="R30" s="664">
        <v>94326</v>
      </c>
      <c r="S30" s="665"/>
      <c r="T30" s="665"/>
      <c r="U30" s="665"/>
      <c r="V30" s="665"/>
      <c r="W30" s="665"/>
      <c r="X30" s="665"/>
      <c r="Y30" s="666"/>
      <c r="Z30" s="691">
        <v>1.6</v>
      </c>
      <c r="AA30" s="691"/>
      <c r="AB30" s="691"/>
      <c r="AC30" s="691"/>
      <c r="AD30" s="692" t="s">
        <v>130</v>
      </c>
      <c r="AE30" s="692"/>
      <c r="AF30" s="692"/>
      <c r="AG30" s="692"/>
      <c r="AH30" s="692"/>
      <c r="AI30" s="692"/>
      <c r="AJ30" s="692"/>
      <c r="AK30" s="692"/>
      <c r="AL30" s="667" t="s">
        <v>130</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309</v>
      </c>
      <c r="BH30" s="748"/>
      <c r="BI30" s="748"/>
      <c r="BJ30" s="748"/>
      <c r="BK30" s="748"/>
      <c r="BL30" s="748"/>
      <c r="BM30" s="748"/>
      <c r="BN30" s="748"/>
      <c r="BO30" s="748"/>
      <c r="BP30" s="748"/>
      <c r="BQ30" s="749"/>
      <c r="BR30" s="723" t="s">
        <v>310</v>
      </c>
      <c r="BS30" s="748"/>
      <c r="BT30" s="748"/>
      <c r="BU30" s="748"/>
      <c r="BV30" s="748"/>
      <c r="BW30" s="748"/>
      <c r="BX30" s="748"/>
      <c r="BY30" s="748"/>
      <c r="BZ30" s="748"/>
      <c r="CA30" s="748"/>
      <c r="CB30" s="749"/>
      <c r="CD30" s="753"/>
      <c r="CE30" s="754"/>
      <c r="CF30" s="706" t="s">
        <v>311</v>
      </c>
      <c r="CG30" s="703"/>
      <c r="CH30" s="703"/>
      <c r="CI30" s="703"/>
      <c r="CJ30" s="703"/>
      <c r="CK30" s="703"/>
      <c r="CL30" s="703"/>
      <c r="CM30" s="703"/>
      <c r="CN30" s="703"/>
      <c r="CO30" s="703"/>
      <c r="CP30" s="703"/>
      <c r="CQ30" s="704"/>
      <c r="CR30" s="664">
        <v>523573</v>
      </c>
      <c r="CS30" s="665"/>
      <c r="CT30" s="665"/>
      <c r="CU30" s="665"/>
      <c r="CV30" s="665"/>
      <c r="CW30" s="665"/>
      <c r="CX30" s="665"/>
      <c r="CY30" s="666"/>
      <c r="CZ30" s="667">
        <v>9.1999999999999993</v>
      </c>
      <c r="DA30" s="677"/>
      <c r="DB30" s="677"/>
      <c r="DC30" s="678"/>
      <c r="DD30" s="670">
        <v>489097</v>
      </c>
      <c r="DE30" s="665"/>
      <c r="DF30" s="665"/>
      <c r="DG30" s="665"/>
      <c r="DH30" s="665"/>
      <c r="DI30" s="665"/>
      <c r="DJ30" s="665"/>
      <c r="DK30" s="666"/>
      <c r="DL30" s="670">
        <v>489097</v>
      </c>
      <c r="DM30" s="665"/>
      <c r="DN30" s="665"/>
      <c r="DO30" s="665"/>
      <c r="DP30" s="665"/>
      <c r="DQ30" s="665"/>
      <c r="DR30" s="665"/>
      <c r="DS30" s="665"/>
      <c r="DT30" s="665"/>
      <c r="DU30" s="665"/>
      <c r="DV30" s="666"/>
      <c r="DW30" s="667">
        <v>15.2</v>
      </c>
      <c r="DX30" s="677"/>
      <c r="DY30" s="677"/>
      <c r="DZ30" s="677"/>
      <c r="EA30" s="677"/>
      <c r="EB30" s="677"/>
      <c r="EC30" s="698"/>
    </row>
    <row r="31" spans="2:133" ht="11.25" customHeight="1" x14ac:dyDescent="0.15">
      <c r="B31" s="661" t="s">
        <v>312</v>
      </c>
      <c r="C31" s="662"/>
      <c r="D31" s="662"/>
      <c r="E31" s="662"/>
      <c r="F31" s="662"/>
      <c r="G31" s="662"/>
      <c r="H31" s="662"/>
      <c r="I31" s="662"/>
      <c r="J31" s="662"/>
      <c r="K31" s="662"/>
      <c r="L31" s="662"/>
      <c r="M31" s="662"/>
      <c r="N31" s="662"/>
      <c r="O31" s="662"/>
      <c r="P31" s="662"/>
      <c r="Q31" s="663"/>
      <c r="R31" s="664">
        <v>20271</v>
      </c>
      <c r="S31" s="665"/>
      <c r="T31" s="665"/>
      <c r="U31" s="665"/>
      <c r="V31" s="665"/>
      <c r="W31" s="665"/>
      <c r="X31" s="665"/>
      <c r="Y31" s="666"/>
      <c r="Z31" s="691">
        <v>0.3</v>
      </c>
      <c r="AA31" s="691"/>
      <c r="AB31" s="691"/>
      <c r="AC31" s="691"/>
      <c r="AD31" s="692" t="s">
        <v>130</v>
      </c>
      <c r="AE31" s="692"/>
      <c r="AF31" s="692"/>
      <c r="AG31" s="692"/>
      <c r="AH31" s="692"/>
      <c r="AI31" s="692"/>
      <c r="AJ31" s="692"/>
      <c r="AK31" s="692"/>
      <c r="AL31" s="667" t="s">
        <v>130</v>
      </c>
      <c r="AM31" s="668"/>
      <c r="AN31" s="668"/>
      <c r="AO31" s="693"/>
      <c r="AP31" s="737" t="s">
        <v>313</v>
      </c>
      <c r="AQ31" s="738"/>
      <c r="AR31" s="738"/>
      <c r="AS31" s="738"/>
      <c r="AT31" s="743" t="s">
        <v>314</v>
      </c>
      <c r="AU31" s="366"/>
      <c r="AV31" s="366"/>
      <c r="AW31" s="366"/>
      <c r="AX31" s="730" t="s">
        <v>190</v>
      </c>
      <c r="AY31" s="731"/>
      <c r="AZ31" s="731"/>
      <c r="BA31" s="731"/>
      <c r="BB31" s="731"/>
      <c r="BC31" s="731"/>
      <c r="BD31" s="731"/>
      <c r="BE31" s="731"/>
      <c r="BF31" s="732"/>
      <c r="BG31" s="733">
        <v>99.5</v>
      </c>
      <c r="BH31" s="734"/>
      <c r="BI31" s="734"/>
      <c r="BJ31" s="734"/>
      <c r="BK31" s="734"/>
      <c r="BL31" s="734"/>
      <c r="BM31" s="735">
        <v>94.6</v>
      </c>
      <c r="BN31" s="734"/>
      <c r="BO31" s="734"/>
      <c r="BP31" s="734"/>
      <c r="BQ31" s="736"/>
      <c r="BR31" s="733">
        <v>99.3</v>
      </c>
      <c r="BS31" s="734"/>
      <c r="BT31" s="734"/>
      <c r="BU31" s="734"/>
      <c r="BV31" s="734"/>
      <c r="BW31" s="734"/>
      <c r="BX31" s="735">
        <v>95.1</v>
      </c>
      <c r="BY31" s="734"/>
      <c r="BZ31" s="734"/>
      <c r="CA31" s="734"/>
      <c r="CB31" s="736"/>
      <c r="CD31" s="753"/>
      <c r="CE31" s="754"/>
      <c r="CF31" s="706" t="s">
        <v>315</v>
      </c>
      <c r="CG31" s="703"/>
      <c r="CH31" s="703"/>
      <c r="CI31" s="703"/>
      <c r="CJ31" s="703"/>
      <c r="CK31" s="703"/>
      <c r="CL31" s="703"/>
      <c r="CM31" s="703"/>
      <c r="CN31" s="703"/>
      <c r="CO31" s="703"/>
      <c r="CP31" s="703"/>
      <c r="CQ31" s="704"/>
      <c r="CR31" s="664">
        <v>12672</v>
      </c>
      <c r="CS31" s="675"/>
      <c r="CT31" s="675"/>
      <c r="CU31" s="675"/>
      <c r="CV31" s="675"/>
      <c r="CW31" s="675"/>
      <c r="CX31" s="675"/>
      <c r="CY31" s="676"/>
      <c r="CZ31" s="667">
        <v>0.2</v>
      </c>
      <c r="DA31" s="677"/>
      <c r="DB31" s="677"/>
      <c r="DC31" s="678"/>
      <c r="DD31" s="670">
        <v>12672</v>
      </c>
      <c r="DE31" s="675"/>
      <c r="DF31" s="675"/>
      <c r="DG31" s="675"/>
      <c r="DH31" s="675"/>
      <c r="DI31" s="675"/>
      <c r="DJ31" s="675"/>
      <c r="DK31" s="676"/>
      <c r="DL31" s="670">
        <v>12672</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316</v>
      </c>
      <c r="C32" s="662"/>
      <c r="D32" s="662"/>
      <c r="E32" s="662"/>
      <c r="F32" s="662"/>
      <c r="G32" s="662"/>
      <c r="H32" s="662"/>
      <c r="I32" s="662"/>
      <c r="J32" s="662"/>
      <c r="K32" s="662"/>
      <c r="L32" s="662"/>
      <c r="M32" s="662"/>
      <c r="N32" s="662"/>
      <c r="O32" s="662"/>
      <c r="P32" s="662"/>
      <c r="Q32" s="663"/>
      <c r="R32" s="664">
        <v>526833</v>
      </c>
      <c r="S32" s="665"/>
      <c r="T32" s="665"/>
      <c r="U32" s="665"/>
      <c r="V32" s="665"/>
      <c r="W32" s="665"/>
      <c r="X32" s="665"/>
      <c r="Y32" s="666"/>
      <c r="Z32" s="691">
        <v>8.8000000000000007</v>
      </c>
      <c r="AA32" s="691"/>
      <c r="AB32" s="691"/>
      <c r="AC32" s="691"/>
      <c r="AD32" s="692" t="s">
        <v>130</v>
      </c>
      <c r="AE32" s="692"/>
      <c r="AF32" s="692"/>
      <c r="AG32" s="692"/>
      <c r="AH32" s="692"/>
      <c r="AI32" s="692"/>
      <c r="AJ32" s="692"/>
      <c r="AK32" s="692"/>
      <c r="AL32" s="667" t="s">
        <v>130</v>
      </c>
      <c r="AM32" s="668"/>
      <c r="AN32" s="668"/>
      <c r="AO32" s="693"/>
      <c r="AP32" s="739"/>
      <c r="AQ32" s="740"/>
      <c r="AR32" s="740"/>
      <c r="AS32" s="740"/>
      <c r="AT32" s="744"/>
      <c r="AU32" s="362" t="s">
        <v>317</v>
      </c>
      <c r="AV32" s="362"/>
      <c r="AW32" s="362"/>
      <c r="AX32" s="661" t="s">
        <v>318</v>
      </c>
      <c r="AY32" s="662"/>
      <c r="AZ32" s="662"/>
      <c r="BA32" s="662"/>
      <c r="BB32" s="662"/>
      <c r="BC32" s="662"/>
      <c r="BD32" s="662"/>
      <c r="BE32" s="662"/>
      <c r="BF32" s="663"/>
      <c r="BG32" s="746">
        <v>99.5</v>
      </c>
      <c r="BH32" s="675"/>
      <c r="BI32" s="675"/>
      <c r="BJ32" s="675"/>
      <c r="BK32" s="675"/>
      <c r="BL32" s="675"/>
      <c r="BM32" s="668">
        <v>94.1</v>
      </c>
      <c r="BN32" s="747"/>
      <c r="BO32" s="747"/>
      <c r="BP32" s="747"/>
      <c r="BQ32" s="702"/>
      <c r="BR32" s="746">
        <v>99.1</v>
      </c>
      <c r="BS32" s="675"/>
      <c r="BT32" s="675"/>
      <c r="BU32" s="675"/>
      <c r="BV32" s="675"/>
      <c r="BW32" s="675"/>
      <c r="BX32" s="668">
        <v>94.9</v>
      </c>
      <c r="BY32" s="747"/>
      <c r="BZ32" s="747"/>
      <c r="CA32" s="747"/>
      <c r="CB32" s="702"/>
      <c r="CD32" s="755"/>
      <c r="CE32" s="756"/>
      <c r="CF32" s="706" t="s">
        <v>319</v>
      </c>
      <c r="CG32" s="703"/>
      <c r="CH32" s="703"/>
      <c r="CI32" s="703"/>
      <c r="CJ32" s="703"/>
      <c r="CK32" s="703"/>
      <c r="CL32" s="703"/>
      <c r="CM32" s="703"/>
      <c r="CN32" s="703"/>
      <c r="CO32" s="703"/>
      <c r="CP32" s="703"/>
      <c r="CQ32" s="704"/>
      <c r="CR32" s="664">
        <v>55</v>
      </c>
      <c r="CS32" s="665"/>
      <c r="CT32" s="665"/>
      <c r="CU32" s="665"/>
      <c r="CV32" s="665"/>
      <c r="CW32" s="665"/>
      <c r="CX32" s="665"/>
      <c r="CY32" s="666"/>
      <c r="CZ32" s="667">
        <v>0</v>
      </c>
      <c r="DA32" s="677"/>
      <c r="DB32" s="677"/>
      <c r="DC32" s="678"/>
      <c r="DD32" s="670">
        <v>55</v>
      </c>
      <c r="DE32" s="665"/>
      <c r="DF32" s="665"/>
      <c r="DG32" s="665"/>
      <c r="DH32" s="665"/>
      <c r="DI32" s="665"/>
      <c r="DJ32" s="665"/>
      <c r="DK32" s="666"/>
      <c r="DL32" s="670">
        <v>55</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320</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130</v>
      </c>
      <c r="AM33" s="668"/>
      <c r="AN33" s="668"/>
      <c r="AO33" s="693"/>
      <c r="AP33" s="741"/>
      <c r="AQ33" s="742"/>
      <c r="AR33" s="742"/>
      <c r="AS33" s="742"/>
      <c r="AT33" s="745"/>
      <c r="AU33" s="360"/>
      <c r="AV33" s="360"/>
      <c r="AW33" s="360"/>
      <c r="AX33" s="641" t="s">
        <v>321</v>
      </c>
      <c r="AY33" s="642"/>
      <c r="AZ33" s="642"/>
      <c r="BA33" s="642"/>
      <c r="BB33" s="642"/>
      <c r="BC33" s="642"/>
      <c r="BD33" s="642"/>
      <c r="BE33" s="642"/>
      <c r="BF33" s="643"/>
      <c r="BG33" s="726">
        <v>99.3</v>
      </c>
      <c r="BH33" s="645"/>
      <c r="BI33" s="645"/>
      <c r="BJ33" s="645"/>
      <c r="BK33" s="645"/>
      <c r="BL33" s="645"/>
      <c r="BM33" s="683">
        <v>94</v>
      </c>
      <c r="BN33" s="645"/>
      <c r="BO33" s="645"/>
      <c r="BP33" s="645"/>
      <c r="BQ33" s="694"/>
      <c r="BR33" s="726">
        <v>99.5</v>
      </c>
      <c r="BS33" s="645"/>
      <c r="BT33" s="645"/>
      <c r="BU33" s="645"/>
      <c r="BV33" s="645"/>
      <c r="BW33" s="645"/>
      <c r="BX33" s="683">
        <v>94.3</v>
      </c>
      <c r="BY33" s="645"/>
      <c r="BZ33" s="645"/>
      <c r="CA33" s="645"/>
      <c r="CB33" s="694"/>
      <c r="CD33" s="706" t="s">
        <v>322</v>
      </c>
      <c r="CE33" s="703"/>
      <c r="CF33" s="703"/>
      <c r="CG33" s="703"/>
      <c r="CH33" s="703"/>
      <c r="CI33" s="703"/>
      <c r="CJ33" s="703"/>
      <c r="CK33" s="703"/>
      <c r="CL33" s="703"/>
      <c r="CM33" s="703"/>
      <c r="CN33" s="703"/>
      <c r="CO33" s="703"/>
      <c r="CP33" s="703"/>
      <c r="CQ33" s="704"/>
      <c r="CR33" s="664">
        <v>3652440</v>
      </c>
      <c r="CS33" s="675"/>
      <c r="CT33" s="675"/>
      <c r="CU33" s="675"/>
      <c r="CV33" s="675"/>
      <c r="CW33" s="675"/>
      <c r="CX33" s="675"/>
      <c r="CY33" s="676"/>
      <c r="CZ33" s="667">
        <v>64.400000000000006</v>
      </c>
      <c r="DA33" s="677"/>
      <c r="DB33" s="677"/>
      <c r="DC33" s="678"/>
      <c r="DD33" s="670">
        <v>2426684</v>
      </c>
      <c r="DE33" s="675"/>
      <c r="DF33" s="675"/>
      <c r="DG33" s="675"/>
      <c r="DH33" s="675"/>
      <c r="DI33" s="675"/>
      <c r="DJ33" s="675"/>
      <c r="DK33" s="676"/>
      <c r="DL33" s="670">
        <v>1241163</v>
      </c>
      <c r="DM33" s="675"/>
      <c r="DN33" s="675"/>
      <c r="DO33" s="675"/>
      <c r="DP33" s="675"/>
      <c r="DQ33" s="675"/>
      <c r="DR33" s="675"/>
      <c r="DS33" s="675"/>
      <c r="DT33" s="675"/>
      <c r="DU33" s="675"/>
      <c r="DV33" s="676"/>
      <c r="DW33" s="667">
        <v>38.700000000000003</v>
      </c>
      <c r="DX33" s="677"/>
      <c r="DY33" s="677"/>
      <c r="DZ33" s="677"/>
      <c r="EA33" s="677"/>
      <c r="EB33" s="677"/>
      <c r="EC33" s="698"/>
    </row>
    <row r="34" spans="2:133" ht="11.25" customHeight="1" x14ac:dyDescent="0.15">
      <c r="B34" s="661" t="s">
        <v>323</v>
      </c>
      <c r="C34" s="662"/>
      <c r="D34" s="662"/>
      <c r="E34" s="662"/>
      <c r="F34" s="662"/>
      <c r="G34" s="662"/>
      <c r="H34" s="662"/>
      <c r="I34" s="662"/>
      <c r="J34" s="662"/>
      <c r="K34" s="662"/>
      <c r="L34" s="662"/>
      <c r="M34" s="662"/>
      <c r="N34" s="662"/>
      <c r="O34" s="662"/>
      <c r="P34" s="662"/>
      <c r="Q34" s="663"/>
      <c r="R34" s="664">
        <v>229814</v>
      </c>
      <c r="S34" s="665"/>
      <c r="T34" s="665"/>
      <c r="U34" s="665"/>
      <c r="V34" s="665"/>
      <c r="W34" s="665"/>
      <c r="X34" s="665"/>
      <c r="Y34" s="666"/>
      <c r="Z34" s="691">
        <v>3.9</v>
      </c>
      <c r="AA34" s="691"/>
      <c r="AB34" s="691"/>
      <c r="AC34" s="691"/>
      <c r="AD34" s="692" t="s">
        <v>130</v>
      </c>
      <c r="AE34" s="692"/>
      <c r="AF34" s="692"/>
      <c r="AG34" s="692"/>
      <c r="AH34" s="692"/>
      <c r="AI34" s="692"/>
      <c r="AJ34" s="692"/>
      <c r="AK34" s="692"/>
      <c r="AL34" s="667" t="s">
        <v>130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324</v>
      </c>
      <c r="CE34" s="703"/>
      <c r="CF34" s="703"/>
      <c r="CG34" s="703"/>
      <c r="CH34" s="703"/>
      <c r="CI34" s="703"/>
      <c r="CJ34" s="703"/>
      <c r="CK34" s="703"/>
      <c r="CL34" s="703"/>
      <c r="CM34" s="703"/>
      <c r="CN34" s="703"/>
      <c r="CO34" s="703"/>
      <c r="CP34" s="703"/>
      <c r="CQ34" s="704"/>
      <c r="CR34" s="664">
        <v>932839</v>
      </c>
      <c r="CS34" s="665"/>
      <c r="CT34" s="665"/>
      <c r="CU34" s="665"/>
      <c r="CV34" s="665"/>
      <c r="CW34" s="665"/>
      <c r="CX34" s="665"/>
      <c r="CY34" s="666"/>
      <c r="CZ34" s="667">
        <v>16.399999999999999</v>
      </c>
      <c r="DA34" s="677"/>
      <c r="DB34" s="677"/>
      <c r="DC34" s="678"/>
      <c r="DD34" s="670">
        <v>613463</v>
      </c>
      <c r="DE34" s="665"/>
      <c r="DF34" s="665"/>
      <c r="DG34" s="665"/>
      <c r="DH34" s="665"/>
      <c r="DI34" s="665"/>
      <c r="DJ34" s="665"/>
      <c r="DK34" s="666"/>
      <c r="DL34" s="670">
        <v>589051</v>
      </c>
      <c r="DM34" s="665"/>
      <c r="DN34" s="665"/>
      <c r="DO34" s="665"/>
      <c r="DP34" s="665"/>
      <c r="DQ34" s="665"/>
      <c r="DR34" s="665"/>
      <c r="DS34" s="665"/>
      <c r="DT34" s="665"/>
      <c r="DU34" s="665"/>
      <c r="DV34" s="666"/>
      <c r="DW34" s="667">
        <v>18.399999999999999</v>
      </c>
      <c r="DX34" s="677"/>
      <c r="DY34" s="677"/>
      <c r="DZ34" s="677"/>
      <c r="EA34" s="677"/>
      <c r="EB34" s="677"/>
      <c r="EC34" s="698"/>
    </row>
    <row r="35" spans="2:133" ht="11.25" customHeight="1" x14ac:dyDescent="0.15">
      <c r="B35" s="661" t="s">
        <v>325</v>
      </c>
      <c r="C35" s="662"/>
      <c r="D35" s="662"/>
      <c r="E35" s="662"/>
      <c r="F35" s="662"/>
      <c r="G35" s="662"/>
      <c r="H35" s="662"/>
      <c r="I35" s="662"/>
      <c r="J35" s="662"/>
      <c r="K35" s="662"/>
      <c r="L35" s="662"/>
      <c r="M35" s="662"/>
      <c r="N35" s="662"/>
      <c r="O35" s="662"/>
      <c r="P35" s="662"/>
      <c r="Q35" s="663"/>
      <c r="R35" s="664">
        <v>84963</v>
      </c>
      <c r="S35" s="665"/>
      <c r="T35" s="665"/>
      <c r="U35" s="665"/>
      <c r="V35" s="665"/>
      <c r="W35" s="665"/>
      <c r="X35" s="665"/>
      <c r="Y35" s="666"/>
      <c r="Z35" s="691">
        <v>1.4</v>
      </c>
      <c r="AA35" s="691"/>
      <c r="AB35" s="691"/>
      <c r="AC35" s="691"/>
      <c r="AD35" s="692" t="s">
        <v>130</v>
      </c>
      <c r="AE35" s="692"/>
      <c r="AF35" s="692"/>
      <c r="AG35" s="692"/>
      <c r="AH35" s="692"/>
      <c r="AI35" s="692"/>
      <c r="AJ35" s="692"/>
      <c r="AK35" s="692"/>
      <c r="AL35" s="667" t="s">
        <v>130</v>
      </c>
      <c r="AM35" s="668"/>
      <c r="AN35" s="668"/>
      <c r="AO35" s="693"/>
      <c r="AP35" s="218"/>
      <c r="AQ35" s="723" t="s">
        <v>326</v>
      </c>
      <c r="AR35" s="724"/>
      <c r="AS35" s="724"/>
      <c r="AT35" s="724"/>
      <c r="AU35" s="724"/>
      <c r="AV35" s="724"/>
      <c r="AW35" s="724"/>
      <c r="AX35" s="724"/>
      <c r="AY35" s="724"/>
      <c r="AZ35" s="724"/>
      <c r="BA35" s="724"/>
      <c r="BB35" s="724"/>
      <c r="BC35" s="724"/>
      <c r="BD35" s="724"/>
      <c r="BE35" s="724"/>
      <c r="BF35" s="725"/>
      <c r="BG35" s="723" t="s">
        <v>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328</v>
      </c>
      <c r="CE35" s="703"/>
      <c r="CF35" s="703"/>
      <c r="CG35" s="703"/>
      <c r="CH35" s="703"/>
      <c r="CI35" s="703"/>
      <c r="CJ35" s="703"/>
      <c r="CK35" s="703"/>
      <c r="CL35" s="703"/>
      <c r="CM35" s="703"/>
      <c r="CN35" s="703"/>
      <c r="CO35" s="703"/>
      <c r="CP35" s="703"/>
      <c r="CQ35" s="704"/>
      <c r="CR35" s="664">
        <v>216663</v>
      </c>
      <c r="CS35" s="675"/>
      <c r="CT35" s="675"/>
      <c r="CU35" s="675"/>
      <c r="CV35" s="675"/>
      <c r="CW35" s="675"/>
      <c r="CX35" s="675"/>
      <c r="CY35" s="676"/>
      <c r="CZ35" s="667">
        <v>3.8</v>
      </c>
      <c r="DA35" s="677"/>
      <c r="DB35" s="677"/>
      <c r="DC35" s="678"/>
      <c r="DD35" s="670">
        <v>151111</v>
      </c>
      <c r="DE35" s="675"/>
      <c r="DF35" s="675"/>
      <c r="DG35" s="675"/>
      <c r="DH35" s="675"/>
      <c r="DI35" s="675"/>
      <c r="DJ35" s="675"/>
      <c r="DK35" s="676"/>
      <c r="DL35" s="670">
        <v>95445</v>
      </c>
      <c r="DM35" s="675"/>
      <c r="DN35" s="675"/>
      <c r="DO35" s="675"/>
      <c r="DP35" s="675"/>
      <c r="DQ35" s="675"/>
      <c r="DR35" s="675"/>
      <c r="DS35" s="675"/>
      <c r="DT35" s="675"/>
      <c r="DU35" s="675"/>
      <c r="DV35" s="676"/>
      <c r="DW35" s="667">
        <v>3</v>
      </c>
      <c r="DX35" s="677"/>
      <c r="DY35" s="677"/>
      <c r="DZ35" s="677"/>
      <c r="EA35" s="677"/>
      <c r="EB35" s="677"/>
      <c r="EC35" s="698"/>
    </row>
    <row r="36" spans="2:133" ht="11.25" customHeight="1" x14ac:dyDescent="0.15">
      <c r="B36" s="661" t="s">
        <v>329</v>
      </c>
      <c r="C36" s="662"/>
      <c r="D36" s="662"/>
      <c r="E36" s="662"/>
      <c r="F36" s="662"/>
      <c r="G36" s="662"/>
      <c r="H36" s="662"/>
      <c r="I36" s="662"/>
      <c r="J36" s="662"/>
      <c r="K36" s="662"/>
      <c r="L36" s="662"/>
      <c r="M36" s="662"/>
      <c r="N36" s="662"/>
      <c r="O36" s="662"/>
      <c r="P36" s="662"/>
      <c r="Q36" s="663"/>
      <c r="R36" s="664">
        <v>585212</v>
      </c>
      <c r="S36" s="665"/>
      <c r="T36" s="665"/>
      <c r="U36" s="665"/>
      <c r="V36" s="665"/>
      <c r="W36" s="665"/>
      <c r="X36" s="665"/>
      <c r="Y36" s="666"/>
      <c r="Z36" s="691">
        <v>9.8000000000000007</v>
      </c>
      <c r="AA36" s="691"/>
      <c r="AB36" s="691"/>
      <c r="AC36" s="691"/>
      <c r="AD36" s="692" t="s">
        <v>130</v>
      </c>
      <c r="AE36" s="692"/>
      <c r="AF36" s="692"/>
      <c r="AG36" s="692"/>
      <c r="AH36" s="692"/>
      <c r="AI36" s="692"/>
      <c r="AJ36" s="692"/>
      <c r="AK36" s="692"/>
      <c r="AL36" s="667" t="s">
        <v>130</v>
      </c>
      <c r="AM36" s="668"/>
      <c r="AN36" s="668"/>
      <c r="AO36" s="693"/>
      <c r="AP36" s="218"/>
      <c r="AQ36" s="714" t="s">
        <v>330</v>
      </c>
      <c r="AR36" s="715"/>
      <c r="AS36" s="715"/>
      <c r="AT36" s="715"/>
      <c r="AU36" s="715"/>
      <c r="AV36" s="715"/>
      <c r="AW36" s="715"/>
      <c r="AX36" s="715"/>
      <c r="AY36" s="716"/>
      <c r="AZ36" s="717">
        <v>743307</v>
      </c>
      <c r="BA36" s="718"/>
      <c r="BB36" s="718"/>
      <c r="BC36" s="718"/>
      <c r="BD36" s="718"/>
      <c r="BE36" s="718"/>
      <c r="BF36" s="719"/>
      <c r="BG36" s="720" t="s">
        <v>331</v>
      </c>
      <c r="BH36" s="721"/>
      <c r="BI36" s="721"/>
      <c r="BJ36" s="721"/>
      <c r="BK36" s="721"/>
      <c r="BL36" s="721"/>
      <c r="BM36" s="721"/>
      <c r="BN36" s="721"/>
      <c r="BO36" s="721"/>
      <c r="BP36" s="721"/>
      <c r="BQ36" s="721"/>
      <c r="BR36" s="721"/>
      <c r="BS36" s="721"/>
      <c r="BT36" s="721"/>
      <c r="BU36" s="722"/>
      <c r="BV36" s="717">
        <v>9699</v>
      </c>
      <c r="BW36" s="718"/>
      <c r="BX36" s="718"/>
      <c r="BY36" s="718"/>
      <c r="BZ36" s="718"/>
      <c r="CA36" s="718"/>
      <c r="CB36" s="719"/>
      <c r="CD36" s="706" t="s">
        <v>332</v>
      </c>
      <c r="CE36" s="703"/>
      <c r="CF36" s="703"/>
      <c r="CG36" s="703"/>
      <c r="CH36" s="703"/>
      <c r="CI36" s="703"/>
      <c r="CJ36" s="703"/>
      <c r="CK36" s="703"/>
      <c r="CL36" s="703"/>
      <c r="CM36" s="703"/>
      <c r="CN36" s="703"/>
      <c r="CO36" s="703"/>
      <c r="CP36" s="703"/>
      <c r="CQ36" s="704"/>
      <c r="CR36" s="664">
        <v>1289841</v>
      </c>
      <c r="CS36" s="665"/>
      <c r="CT36" s="665"/>
      <c r="CU36" s="665"/>
      <c r="CV36" s="665"/>
      <c r="CW36" s="665"/>
      <c r="CX36" s="665"/>
      <c r="CY36" s="666"/>
      <c r="CZ36" s="667">
        <v>22.7</v>
      </c>
      <c r="DA36" s="677"/>
      <c r="DB36" s="677"/>
      <c r="DC36" s="678"/>
      <c r="DD36" s="670">
        <v>1072546</v>
      </c>
      <c r="DE36" s="665"/>
      <c r="DF36" s="665"/>
      <c r="DG36" s="665"/>
      <c r="DH36" s="665"/>
      <c r="DI36" s="665"/>
      <c r="DJ36" s="665"/>
      <c r="DK36" s="666"/>
      <c r="DL36" s="670">
        <v>413802</v>
      </c>
      <c r="DM36" s="665"/>
      <c r="DN36" s="665"/>
      <c r="DO36" s="665"/>
      <c r="DP36" s="665"/>
      <c r="DQ36" s="665"/>
      <c r="DR36" s="665"/>
      <c r="DS36" s="665"/>
      <c r="DT36" s="665"/>
      <c r="DU36" s="665"/>
      <c r="DV36" s="666"/>
      <c r="DW36" s="667">
        <v>12.9</v>
      </c>
      <c r="DX36" s="677"/>
      <c r="DY36" s="677"/>
      <c r="DZ36" s="677"/>
      <c r="EA36" s="677"/>
      <c r="EB36" s="677"/>
      <c r="EC36" s="698"/>
    </row>
    <row r="37" spans="2:133" ht="11.25" customHeight="1" x14ac:dyDescent="0.15">
      <c r="B37" s="661" t="s">
        <v>333</v>
      </c>
      <c r="C37" s="662"/>
      <c r="D37" s="662"/>
      <c r="E37" s="662"/>
      <c r="F37" s="662"/>
      <c r="G37" s="662"/>
      <c r="H37" s="662"/>
      <c r="I37" s="662"/>
      <c r="J37" s="662"/>
      <c r="K37" s="662"/>
      <c r="L37" s="662"/>
      <c r="M37" s="662"/>
      <c r="N37" s="662"/>
      <c r="O37" s="662"/>
      <c r="P37" s="662"/>
      <c r="Q37" s="663"/>
      <c r="R37" s="664">
        <v>414339</v>
      </c>
      <c r="S37" s="665"/>
      <c r="T37" s="665"/>
      <c r="U37" s="665"/>
      <c r="V37" s="665"/>
      <c r="W37" s="665"/>
      <c r="X37" s="665"/>
      <c r="Y37" s="666"/>
      <c r="Z37" s="691">
        <v>7</v>
      </c>
      <c r="AA37" s="691"/>
      <c r="AB37" s="691"/>
      <c r="AC37" s="691"/>
      <c r="AD37" s="692" t="s">
        <v>130</v>
      </c>
      <c r="AE37" s="692"/>
      <c r="AF37" s="692"/>
      <c r="AG37" s="692"/>
      <c r="AH37" s="692"/>
      <c r="AI37" s="692"/>
      <c r="AJ37" s="692"/>
      <c r="AK37" s="692"/>
      <c r="AL37" s="667" t="s">
        <v>130</v>
      </c>
      <c r="AM37" s="668"/>
      <c r="AN37" s="668"/>
      <c r="AO37" s="693"/>
      <c r="AQ37" s="699" t="s">
        <v>334</v>
      </c>
      <c r="AR37" s="700"/>
      <c r="AS37" s="700"/>
      <c r="AT37" s="700"/>
      <c r="AU37" s="700"/>
      <c r="AV37" s="700"/>
      <c r="AW37" s="700"/>
      <c r="AX37" s="700"/>
      <c r="AY37" s="701"/>
      <c r="AZ37" s="664">
        <v>323100</v>
      </c>
      <c r="BA37" s="665"/>
      <c r="BB37" s="665"/>
      <c r="BC37" s="665"/>
      <c r="BD37" s="675"/>
      <c r="BE37" s="675"/>
      <c r="BF37" s="702"/>
      <c r="BG37" s="706" t="s">
        <v>335</v>
      </c>
      <c r="BH37" s="703"/>
      <c r="BI37" s="703"/>
      <c r="BJ37" s="703"/>
      <c r="BK37" s="703"/>
      <c r="BL37" s="703"/>
      <c r="BM37" s="703"/>
      <c r="BN37" s="703"/>
      <c r="BO37" s="703"/>
      <c r="BP37" s="703"/>
      <c r="BQ37" s="703"/>
      <c r="BR37" s="703"/>
      <c r="BS37" s="703"/>
      <c r="BT37" s="703"/>
      <c r="BU37" s="704"/>
      <c r="BV37" s="664">
        <v>6090</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4">
        <v>234462</v>
      </c>
      <c r="CS37" s="675"/>
      <c r="CT37" s="675"/>
      <c r="CU37" s="675"/>
      <c r="CV37" s="675"/>
      <c r="CW37" s="675"/>
      <c r="CX37" s="675"/>
      <c r="CY37" s="676"/>
      <c r="CZ37" s="667">
        <v>4.0999999999999996</v>
      </c>
      <c r="DA37" s="677"/>
      <c r="DB37" s="677"/>
      <c r="DC37" s="678"/>
      <c r="DD37" s="670">
        <v>193562</v>
      </c>
      <c r="DE37" s="675"/>
      <c r="DF37" s="675"/>
      <c r="DG37" s="675"/>
      <c r="DH37" s="675"/>
      <c r="DI37" s="675"/>
      <c r="DJ37" s="675"/>
      <c r="DK37" s="676"/>
      <c r="DL37" s="670">
        <v>193562</v>
      </c>
      <c r="DM37" s="675"/>
      <c r="DN37" s="675"/>
      <c r="DO37" s="675"/>
      <c r="DP37" s="675"/>
      <c r="DQ37" s="675"/>
      <c r="DR37" s="675"/>
      <c r="DS37" s="675"/>
      <c r="DT37" s="675"/>
      <c r="DU37" s="675"/>
      <c r="DV37" s="676"/>
      <c r="DW37" s="667">
        <v>6</v>
      </c>
      <c r="DX37" s="677"/>
      <c r="DY37" s="677"/>
      <c r="DZ37" s="677"/>
      <c r="EA37" s="677"/>
      <c r="EB37" s="677"/>
      <c r="EC37" s="698"/>
    </row>
    <row r="38" spans="2:133" ht="11.25" customHeight="1" x14ac:dyDescent="0.15">
      <c r="B38" s="661" t="s">
        <v>337</v>
      </c>
      <c r="C38" s="662"/>
      <c r="D38" s="662"/>
      <c r="E38" s="662"/>
      <c r="F38" s="662"/>
      <c r="G38" s="662"/>
      <c r="H38" s="662"/>
      <c r="I38" s="662"/>
      <c r="J38" s="662"/>
      <c r="K38" s="662"/>
      <c r="L38" s="662"/>
      <c r="M38" s="662"/>
      <c r="N38" s="662"/>
      <c r="O38" s="662"/>
      <c r="P38" s="662"/>
      <c r="Q38" s="663"/>
      <c r="R38" s="664">
        <v>208402</v>
      </c>
      <c r="S38" s="665"/>
      <c r="T38" s="665"/>
      <c r="U38" s="665"/>
      <c r="V38" s="665"/>
      <c r="W38" s="665"/>
      <c r="X38" s="665"/>
      <c r="Y38" s="666"/>
      <c r="Z38" s="691">
        <v>3.5</v>
      </c>
      <c r="AA38" s="691"/>
      <c r="AB38" s="691"/>
      <c r="AC38" s="691"/>
      <c r="AD38" s="692" t="s">
        <v>130</v>
      </c>
      <c r="AE38" s="692"/>
      <c r="AF38" s="692"/>
      <c r="AG38" s="692"/>
      <c r="AH38" s="692"/>
      <c r="AI38" s="692"/>
      <c r="AJ38" s="692"/>
      <c r="AK38" s="692"/>
      <c r="AL38" s="667" t="s">
        <v>130</v>
      </c>
      <c r="AM38" s="668"/>
      <c r="AN38" s="668"/>
      <c r="AO38" s="693"/>
      <c r="AQ38" s="699" t="s">
        <v>338</v>
      </c>
      <c r="AR38" s="700"/>
      <c r="AS38" s="700"/>
      <c r="AT38" s="700"/>
      <c r="AU38" s="700"/>
      <c r="AV38" s="700"/>
      <c r="AW38" s="700"/>
      <c r="AX38" s="700"/>
      <c r="AY38" s="701"/>
      <c r="AZ38" s="664">
        <v>105000</v>
      </c>
      <c r="BA38" s="665"/>
      <c r="BB38" s="665"/>
      <c r="BC38" s="665"/>
      <c r="BD38" s="675"/>
      <c r="BE38" s="675"/>
      <c r="BF38" s="702"/>
      <c r="BG38" s="706" t="s">
        <v>339</v>
      </c>
      <c r="BH38" s="703"/>
      <c r="BI38" s="703"/>
      <c r="BJ38" s="703"/>
      <c r="BK38" s="703"/>
      <c r="BL38" s="703"/>
      <c r="BM38" s="703"/>
      <c r="BN38" s="703"/>
      <c r="BO38" s="703"/>
      <c r="BP38" s="703"/>
      <c r="BQ38" s="703"/>
      <c r="BR38" s="703"/>
      <c r="BS38" s="703"/>
      <c r="BT38" s="703"/>
      <c r="BU38" s="704"/>
      <c r="BV38" s="664">
        <v>582</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4">
        <v>420207</v>
      </c>
      <c r="CS38" s="665"/>
      <c r="CT38" s="665"/>
      <c r="CU38" s="665"/>
      <c r="CV38" s="665"/>
      <c r="CW38" s="665"/>
      <c r="CX38" s="665"/>
      <c r="CY38" s="666"/>
      <c r="CZ38" s="667">
        <v>7.4</v>
      </c>
      <c r="DA38" s="677"/>
      <c r="DB38" s="677"/>
      <c r="DC38" s="678"/>
      <c r="DD38" s="670">
        <v>383815</v>
      </c>
      <c r="DE38" s="665"/>
      <c r="DF38" s="665"/>
      <c r="DG38" s="665"/>
      <c r="DH38" s="665"/>
      <c r="DI38" s="665"/>
      <c r="DJ38" s="665"/>
      <c r="DK38" s="666"/>
      <c r="DL38" s="670">
        <v>142865</v>
      </c>
      <c r="DM38" s="665"/>
      <c r="DN38" s="665"/>
      <c r="DO38" s="665"/>
      <c r="DP38" s="665"/>
      <c r="DQ38" s="665"/>
      <c r="DR38" s="665"/>
      <c r="DS38" s="665"/>
      <c r="DT38" s="665"/>
      <c r="DU38" s="665"/>
      <c r="DV38" s="666"/>
      <c r="DW38" s="667">
        <v>4.5</v>
      </c>
      <c r="DX38" s="677"/>
      <c r="DY38" s="677"/>
      <c r="DZ38" s="677"/>
      <c r="EA38" s="677"/>
      <c r="EB38" s="677"/>
      <c r="EC38" s="698"/>
    </row>
    <row r="39" spans="2:133" ht="11.25" customHeight="1" x14ac:dyDescent="0.15">
      <c r="B39" s="661" t="s">
        <v>341</v>
      </c>
      <c r="C39" s="662"/>
      <c r="D39" s="662"/>
      <c r="E39" s="662"/>
      <c r="F39" s="662"/>
      <c r="G39" s="662"/>
      <c r="H39" s="662"/>
      <c r="I39" s="662"/>
      <c r="J39" s="662"/>
      <c r="K39" s="662"/>
      <c r="L39" s="662"/>
      <c r="M39" s="662"/>
      <c r="N39" s="662"/>
      <c r="O39" s="662"/>
      <c r="P39" s="662"/>
      <c r="Q39" s="663"/>
      <c r="R39" s="664">
        <v>118846</v>
      </c>
      <c r="S39" s="665"/>
      <c r="T39" s="665"/>
      <c r="U39" s="665"/>
      <c r="V39" s="665"/>
      <c r="W39" s="665"/>
      <c r="X39" s="665"/>
      <c r="Y39" s="666"/>
      <c r="Z39" s="691">
        <v>2</v>
      </c>
      <c r="AA39" s="691"/>
      <c r="AB39" s="691"/>
      <c r="AC39" s="691"/>
      <c r="AD39" s="692">
        <v>10</v>
      </c>
      <c r="AE39" s="692"/>
      <c r="AF39" s="692"/>
      <c r="AG39" s="692"/>
      <c r="AH39" s="692"/>
      <c r="AI39" s="692"/>
      <c r="AJ39" s="692"/>
      <c r="AK39" s="692"/>
      <c r="AL39" s="667">
        <v>0</v>
      </c>
      <c r="AM39" s="668"/>
      <c r="AN39" s="668"/>
      <c r="AO39" s="693"/>
      <c r="AQ39" s="699" t="s">
        <v>342</v>
      </c>
      <c r="AR39" s="700"/>
      <c r="AS39" s="700"/>
      <c r="AT39" s="700"/>
      <c r="AU39" s="700"/>
      <c r="AV39" s="700"/>
      <c r="AW39" s="700"/>
      <c r="AX39" s="700"/>
      <c r="AY39" s="701"/>
      <c r="AZ39" s="664">
        <v>79530</v>
      </c>
      <c r="BA39" s="665"/>
      <c r="BB39" s="665"/>
      <c r="BC39" s="665"/>
      <c r="BD39" s="675"/>
      <c r="BE39" s="675"/>
      <c r="BF39" s="702"/>
      <c r="BG39" s="706" t="s">
        <v>343</v>
      </c>
      <c r="BH39" s="703"/>
      <c r="BI39" s="703"/>
      <c r="BJ39" s="703"/>
      <c r="BK39" s="703"/>
      <c r="BL39" s="703"/>
      <c r="BM39" s="703"/>
      <c r="BN39" s="703"/>
      <c r="BO39" s="703"/>
      <c r="BP39" s="703"/>
      <c r="BQ39" s="703"/>
      <c r="BR39" s="703"/>
      <c r="BS39" s="703"/>
      <c r="BT39" s="703"/>
      <c r="BU39" s="704"/>
      <c r="BV39" s="664">
        <v>1113</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4">
        <v>769790</v>
      </c>
      <c r="CS39" s="675"/>
      <c r="CT39" s="675"/>
      <c r="CU39" s="675"/>
      <c r="CV39" s="675"/>
      <c r="CW39" s="675"/>
      <c r="CX39" s="675"/>
      <c r="CY39" s="676"/>
      <c r="CZ39" s="667">
        <v>13.6</v>
      </c>
      <c r="DA39" s="677"/>
      <c r="DB39" s="677"/>
      <c r="DC39" s="678"/>
      <c r="DD39" s="670">
        <v>182649</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698"/>
    </row>
    <row r="40" spans="2:133" ht="11.25" customHeight="1" x14ac:dyDescent="0.15">
      <c r="B40" s="661" t="s">
        <v>345</v>
      </c>
      <c r="C40" s="662"/>
      <c r="D40" s="662"/>
      <c r="E40" s="662"/>
      <c r="F40" s="662"/>
      <c r="G40" s="662"/>
      <c r="H40" s="662"/>
      <c r="I40" s="662"/>
      <c r="J40" s="662"/>
      <c r="K40" s="662"/>
      <c r="L40" s="662"/>
      <c r="M40" s="662"/>
      <c r="N40" s="662"/>
      <c r="O40" s="662"/>
      <c r="P40" s="662"/>
      <c r="Q40" s="663"/>
      <c r="R40" s="664">
        <v>327205</v>
      </c>
      <c r="S40" s="665"/>
      <c r="T40" s="665"/>
      <c r="U40" s="665"/>
      <c r="V40" s="665"/>
      <c r="W40" s="665"/>
      <c r="X40" s="665"/>
      <c r="Y40" s="666"/>
      <c r="Z40" s="691">
        <v>5.5</v>
      </c>
      <c r="AA40" s="691"/>
      <c r="AB40" s="691"/>
      <c r="AC40" s="691"/>
      <c r="AD40" s="692" t="s">
        <v>130</v>
      </c>
      <c r="AE40" s="692"/>
      <c r="AF40" s="692"/>
      <c r="AG40" s="692"/>
      <c r="AH40" s="692"/>
      <c r="AI40" s="692"/>
      <c r="AJ40" s="692"/>
      <c r="AK40" s="692"/>
      <c r="AL40" s="667" t="s">
        <v>130</v>
      </c>
      <c r="AM40" s="668"/>
      <c r="AN40" s="668"/>
      <c r="AO40" s="693"/>
      <c r="AQ40" s="699" t="s">
        <v>346</v>
      </c>
      <c r="AR40" s="700"/>
      <c r="AS40" s="700"/>
      <c r="AT40" s="700"/>
      <c r="AU40" s="700"/>
      <c r="AV40" s="700"/>
      <c r="AW40" s="700"/>
      <c r="AX40" s="700"/>
      <c r="AY40" s="701"/>
      <c r="AZ40" s="664">
        <v>39530</v>
      </c>
      <c r="BA40" s="665"/>
      <c r="BB40" s="665"/>
      <c r="BC40" s="665"/>
      <c r="BD40" s="675"/>
      <c r="BE40" s="675"/>
      <c r="BF40" s="702"/>
      <c r="BG40" s="707" t="s">
        <v>347</v>
      </c>
      <c r="BH40" s="708"/>
      <c r="BI40" s="708"/>
      <c r="BJ40" s="708"/>
      <c r="BK40" s="708"/>
      <c r="BL40" s="364"/>
      <c r="BM40" s="703" t="s">
        <v>348</v>
      </c>
      <c r="BN40" s="703"/>
      <c r="BO40" s="703"/>
      <c r="BP40" s="703"/>
      <c r="BQ40" s="703"/>
      <c r="BR40" s="703"/>
      <c r="BS40" s="703"/>
      <c r="BT40" s="703"/>
      <c r="BU40" s="704"/>
      <c r="BV40" s="664">
        <v>153</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4">
        <v>23100</v>
      </c>
      <c r="CS40" s="665"/>
      <c r="CT40" s="665"/>
      <c r="CU40" s="665"/>
      <c r="CV40" s="665"/>
      <c r="CW40" s="665"/>
      <c r="CX40" s="665"/>
      <c r="CY40" s="666"/>
      <c r="CZ40" s="667">
        <v>0.4</v>
      </c>
      <c r="DA40" s="677"/>
      <c r="DB40" s="677"/>
      <c r="DC40" s="678"/>
      <c r="DD40" s="670">
        <v>23100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77"/>
      <c r="DY40" s="677"/>
      <c r="DZ40" s="677"/>
      <c r="EA40" s="677"/>
      <c r="EB40" s="677"/>
      <c r="EC40" s="698"/>
    </row>
    <row r="41" spans="2:133" ht="11.25" customHeight="1" x14ac:dyDescent="0.15">
      <c r="B41" s="661" t="s">
        <v>350</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699" t="s">
        <v>351</v>
      </c>
      <c r="AR41" s="700"/>
      <c r="AS41" s="700"/>
      <c r="AT41" s="700"/>
      <c r="AU41" s="700"/>
      <c r="AV41" s="700"/>
      <c r="AW41" s="700"/>
      <c r="AX41" s="700"/>
      <c r="AY41" s="701"/>
      <c r="AZ41" s="664">
        <v>60964</v>
      </c>
      <c r="BA41" s="665"/>
      <c r="BB41" s="665"/>
      <c r="BC41" s="665"/>
      <c r="BD41" s="675"/>
      <c r="BE41" s="675"/>
      <c r="BF41" s="702"/>
      <c r="BG41" s="707"/>
      <c r="BH41" s="708"/>
      <c r="BI41" s="708"/>
      <c r="BJ41" s="708"/>
      <c r="BK41" s="708"/>
      <c r="BL41" s="364"/>
      <c r="BM41" s="703" t="s">
        <v>352</v>
      </c>
      <c r="BN41" s="703"/>
      <c r="BO41" s="703"/>
      <c r="BP41" s="703"/>
      <c r="BQ41" s="703"/>
      <c r="BR41" s="703"/>
      <c r="BS41" s="703"/>
      <c r="BT41" s="703"/>
      <c r="BU41" s="704"/>
      <c r="BV41" s="664" t="s">
        <v>130</v>
      </c>
      <c r="BW41" s="665"/>
      <c r="BX41" s="665"/>
      <c r="BY41" s="665"/>
      <c r="BZ41" s="665"/>
      <c r="CA41" s="665"/>
      <c r="CB41" s="705"/>
      <c r="CD41" s="706" t="s">
        <v>353</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354</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11" t="s">
        <v>355</v>
      </c>
      <c r="AR42" s="712"/>
      <c r="AS42" s="712"/>
      <c r="AT42" s="712"/>
      <c r="AU42" s="712"/>
      <c r="AV42" s="712"/>
      <c r="AW42" s="712"/>
      <c r="AX42" s="712"/>
      <c r="AY42" s="713"/>
      <c r="AZ42" s="644">
        <v>135183</v>
      </c>
      <c r="BA42" s="679"/>
      <c r="BB42" s="679"/>
      <c r="BC42" s="679"/>
      <c r="BD42" s="645"/>
      <c r="BE42" s="645"/>
      <c r="BF42" s="694"/>
      <c r="BG42" s="709"/>
      <c r="BH42" s="710"/>
      <c r="BI42" s="710"/>
      <c r="BJ42" s="710"/>
      <c r="BK42" s="710"/>
      <c r="BL42" s="365"/>
      <c r="BM42" s="695" t="s">
        <v>356</v>
      </c>
      <c r="BN42" s="695"/>
      <c r="BO42" s="695"/>
      <c r="BP42" s="695"/>
      <c r="BQ42" s="695"/>
      <c r="BR42" s="695"/>
      <c r="BS42" s="695"/>
      <c r="BT42" s="695"/>
      <c r="BU42" s="696"/>
      <c r="BV42" s="644">
        <v>305</v>
      </c>
      <c r="BW42" s="679"/>
      <c r="BX42" s="679"/>
      <c r="BY42" s="679"/>
      <c r="BZ42" s="679"/>
      <c r="CA42" s="679"/>
      <c r="CB42" s="697"/>
      <c r="CD42" s="661" t="s">
        <v>357</v>
      </c>
      <c r="CE42" s="662"/>
      <c r="CF42" s="662"/>
      <c r="CG42" s="662"/>
      <c r="CH42" s="662"/>
      <c r="CI42" s="662"/>
      <c r="CJ42" s="662"/>
      <c r="CK42" s="662"/>
      <c r="CL42" s="662"/>
      <c r="CM42" s="662"/>
      <c r="CN42" s="662"/>
      <c r="CO42" s="662"/>
      <c r="CP42" s="662"/>
      <c r="CQ42" s="663"/>
      <c r="CR42" s="664">
        <v>479802</v>
      </c>
      <c r="CS42" s="675"/>
      <c r="CT42" s="675"/>
      <c r="CU42" s="675"/>
      <c r="CV42" s="675"/>
      <c r="CW42" s="675"/>
      <c r="CX42" s="675"/>
      <c r="CY42" s="676"/>
      <c r="CZ42" s="667">
        <v>8.5</v>
      </c>
      <c r="DA42" s="677"/>
      <c r="DB42" s="677"/>
      <c r="DC42" s="678"/>
      <c r="DD42" s="670">
        <v>169526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358</v>
      </c>
      <c r="C43" s="662"/>
      <c r="D43" s="662"/>
      <c r="E43" s="662"/>
      <c r="F43" s="662"/>
      <c r="G43" s="662"/>
      <c r="H43" s="662"/>
      <c r="I43" s="662"/>
      <c r="J43" s="662"/>
      <c r="K43" s="662"/>
      <c r="L43" s="662"/>
      <c r="M43" s="662"/>
      <c r="N43" s="662"/>
      <c r="O43" s="662"/>
      <c r="P43" s="662"/>
      <c r="Q43" s="663"/>
      <c r="R43" s="664">
        <v>107105</v>
      </c>
      <c r="S43" s="665"/>
      <c r="T43" s="665"/>
      <c r="U43" s="665"/>
      <c r="V43" s="665"/>
      <c r="W43" s="665"/>
      <c r="X43" s="665"/>
      <c r="Y43" s="666"/>
      <c r="Z43" s="691">
        <v>1.8</v>
      </c>
      <c r="AA43" s="691"/>
      <c r="AB43" s="691"/>
      <c r="AC43" s="691"/>
      <c r="AD43" s="692" t="s">
        <v>130</v>
      </c>
      <c r="AE43" s="692"/>
      <c r="AF43" s="692"/>
      <c r="AG43" s="692"/>
      <c r="AH43" s="692"/>
      <c r="AI43" s="692"/>
      <c r="AJ43" s="692"/>
      <c r="AK43" s="692"/>
      <c r="AL43" s="667" t="s">
        <v>130</v>
      </c>
      <c r="AM43" s="668"/>
      <c r="AN43" s="668"/>
      <c r="AO43" s="693"/>
      <c r="BV43" s="219"/>
      <c r="BW43" s="219"/>
      <c r="BX43" s="219"/>
      <c r="BY43" s="219"/>
      <c r="BZ43" s="219"/>
      <c r="CA43" s="219"/>
      <c r="CB43" s="219"/>
      <c r="CD43" s="661" t="s">
        <v>359</v>
      </c>
      <c r="CE43" s="662"/>
      <c r="CF43" s="662"/>
      <c r="CG43" s="662"/>
      <c r="CH43" s="662"/>
      <c r="CI43" s="662"/>
      <c r="CJ43" s="662"/>
      <c r="CK43" s="662"/>
      <c r="CL43" s="662"/>
      <c r="CM43" s="662"/>
      <c r="CN43" s="662"/>
      <c r="CO43" s="662"/>
      <c r="CP43" s="662"/>
      <c r="CQ43" s="663"/>
      <c r="CR43" s="664">
        <v>4100</v>
      </c>
      <c r="CS43" s="675"/>
      <c r="CT43" s="675"/>
      <c r="CU43" s="675"/>
      <c r="CV43" s="675"/>
      <c r="CW43" s="675"/>
      <c r="CX43" s="675"/>
      <c r="CY43" s="676"/>
      <c r="CZ43" s="667">
        <v>0.1</v>
      </c>
      <c r="DA43" s="677"/>
      <c r="DB43" s="677"/>
      <c r="DC43" s="678"/>
      <c r="DD43" s="670">
        <v>4100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360</v>
      </c>
      <c r="C44" s="642"/>
      <c r="D44" s="642"/>
      <c r="E44" s="642"/>
      <c r="F44" s="642"/>
      <c r="G44" s="642"/>
      <c r="H44" s="642"/>
      <c r="I44" s="642"/>
      <c r="J44" s="642"/>
      <c r="K44" s="642"/>
      <c r="L44" s="642"/>
      <c r="M44" s="642"/>
      <c r="N44" s="642"/>
      <c r="O44" s="642"/>
      <c r="P44" s="642"/>
      <c r="Q44" s="643"/>
      <c r="R44" s="644">
        <v>5954260</v>
      </c>
      <c r="S44" s="679"/>
      <c r="T44" s="679"/>
      <c r="U44" s="679"/>
      <c r="V44" s="679"/>
      <c r="W44" s="679"/>
      <c r="X44" s="679"/>
      <c r="Y44" s="680"/>
      <c r="Z44" s="681">
        <v>100</v>
      </c>
      <c r="AA44" s="681"/>
      <c r="AB44" s="681"/>
      <c r="AC44" s="681"/>
      <c r="AD44" s="682">
        <v>3100851</v>
      </c>
      <c r="AE44" s="682"/>
      <c r="AF44" s="682"/>
      <c r="AG44" s="682"/>
      <c r="AH44" s="682"/>
      <c r="AI44" s="682"/>
      <c r="AJ44" s="682"/>
      <c r="AK44" s="682"/>
      <c r="AL44" s="647">
        <v>100</v>
      </c>
      <c r="AM44" s="683"/>
      <c r="AN44" s="683"/>
      <c r="AO44" s="684"/>
      <c r="CD44" s="685" t="s">
        <v>307</v>
      </c>
      <c r="CE44" s="686"/>
      <c r="CF44" s="661" t="s">
        <v>361</v>
      </c>
      <c r="CG44" s="662"/>
      <c r="CH44" s="662"/>
      <c r="CI44" s="662"/>
      <c r="CJ44" s="662"/>
      <c r="CK44" s="662"/>
      <c r="CL44" s="662"/>
      <c r="CM44" s="662"/>
      <c r="CN44" s="662"/>
      <c r="CO44" s="662"/>
      <c r="CP44" s="662"/>
      <c r="CQ44" s="663"/>
      <c r="CR44" s="664">
        <v>479802</v>
      </c>
      <c r="CS44" s="665"/>
      <c r="CT44" s="665"/>
      <c r="CU44" s="665"/>
      <c r="CV44" s="665"/>
      <c r="CW44" s="665"/>
      <c r="CX44" s="665"/>
      <c r="CY44" s="666"/>
      <c r="CZ44" s="667">
        <v>8.5</v>
      </c>
      <c r="DA44" s="668"/>
      <c r="DB44" s="668"/>
      <c r="DC44" s="669"/>
      <c r="DD44" s="670">
        <v>169526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362</v>
      </c>
      <c r="CG45" s="662"/>
      <c r="CH45" s="662"/>
      <c r="CI45" s="662"/>
      <c r="CJ45" s="662"/>
      <c r="CK45" s="662"/>
      <c r="CL45" s="662"/>
      <c r="CM45" s="662"/>
      <c r="CN45" s="662"/>
      <c r="CO45" s="662"/>
      <c r="CP45" s="662"/>
      <c r="CQ45" s="663"/>
      <c r="CR45" s="664">
        <v>153131</v>
      </c>
      <c r="CS45" s="675"/>
      <c r="CT45" s="675"/>
      <c r="CU45" s="675"/>
      <c r="CV45" s="675"/>
      <c r="CW45" s="675"/>
      <c r="CX45" s="675"/>
      <c r="CY45" s="676"/>
      <c r="CZ45" s="667">
        <v>2.7</v>
      </c>
      <c r="DA45" s="677"/>
      <c r="DB45" s="677"/>
      <c r="DC45" s="678"/>
      <c r="DD45" s="670">
        <v>2209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364</v>
      </c>
      <c r="CG46" s="662"/>
      <c r="CH46" s="662"/>
      <c r="CI46" s="662"/>
      <c r="CJ46" s="662"/>
      <c r="CK46" s="662"/>
      <c r="CL46" s="662"/>
      <c r="CM46" s="662"/>
      <c r="CN46" s="662"/>
      <c r="CO46" s="662"/>
      <c r="CP46" s="662"/>
      <c r="CQ46" s="663"/>
      <c r="CR46" s="664">
        <v>326671</v>
      </c>
      <c r="CS46" s="665"/>
      <c r="CT46" s="665"/>
      <c r="CU46" s="665"/>
      <c r="CV46" s="665"/>
      <c r="CW46" s="665"/>
      <c r="CX46" s="665"/>
      <c r="CY46" s="666"/>
      <c r="CZ46" s="667">
        <v>5.8</v>
      </c>
      <c r="DA46" s="668"/>
      <c r="DB46" s="668"/>
      <c r="DC46" s="669"/>
      <c r="DD46" s="670">
        <v>167317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366</v>
      </c>
      <c r="CG47" s="662"/>
      <c r="CH47" s="662"/>
      <c r="CI47" s="662"/>
      <c r="CJ47" s="662"/>
      <c r="CK47" s="662"/>
      <c r="CL47" s="662"/>
      <c r="CM47" s="662"/>
      <c r="CN47" s="662"/>
      <c r="CO47" s="662"/>
      <c r="CP47" s="662"/>
      <c r="CQ47" s="663"/>
      <c r="CR47" s="664" t="s">
        <v>130</v>
      </c>
      <c r="CS47" s="675"/>
      <c r="CT47" s="675"/>
      <c r="CU47" s="675"/>
      <c r="CV47" s="675"/>
      <c r="CW47" s="675"/>
      <c r="CX47" s="675"/>
      <c r="CY47" s="676"/>
      <c r="CZ47" s="667" t="s">
        <v>130</v>
      </c>
      <c r="DA47" s="677"/>
      <c r="DB47" s="677"/>
      <c r="DC47" s="678"/>
      <c r="DD47" s="670" t="s">
        <v>130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368</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369</v>
      </c>
      <c r="CE49" s="642"/>
      <c r="CF49" s="642"/>
      <c r="CG49" s="642"/>
      <c r="CH49" s="642"/>
      <c r="CI49" s="642"/>
      <c r="CJ49" s="642"/>
      <c r="CK49" s="642"/>
      <c r="CL49" s="642"/>
      <c r="CM49" s="642"/>
      <c r="CN49" s="642"/>
      <c r="CO49" s="642"/>
      <c r="CP49" s="642"/>
      <c r="CQ49" s="643"/>
      <c r="CR49" s="644">
        <v>5673077</v>
      </c>
      <c r="CS49" s="645"/>
      <c r="CT49" s="645"/>
      <c r="CU49" s="645"/>
      <c r="CV49" s="645"/>
      <c r="CW49" s="645"/>
      <c r="CX49" s="645"/>
      <c r="CY49" s="646"/>
      <c r="CZ49" s="647">
        <v>100</v>
      </c>
      <c r="DA49" s="648"/>
      <c r="DB49" s="648"/>
      <c r="DC49" s="649"/>
      <c r="DD49" s="650">
        <v>3832077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atcXGPbUsrgOrCiBnpJfHK6pfKNcsvBvOlToR4JhSnnB6BelxmLnlNfVj2yz2aP8lbBat4XalUZCp43T2JcxQ==" saltValue="8rv8MNdxyT3d0QbKRuCn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371</v>
      </c>
      <c r="DK2" s="1156"/>
      <c r="DL2" s="1156"/>
      <c r="DM2" s="1156"/>
      <c r="DN2" s="1156"/>
      <c r="DO2" s="1157"/>
      <c r="DP2" s="224"/>
      <c r="DQ2" s="1155" t="s">
        <v>372</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28"/>
      <c r="BA5" s="228"/>
      <c r="BB5" s="228"/>
      <c r="BC5" s="228"/>
      <c r="BD5" s="228"/>
      <c r="BE5" s="229"/>
      <c r="BF5" s="229"/>
      <c r="BG5" s="229"/>
      <c r="BH5" s="229"/>
      <c r="BI5" s="229"/>
      <c r="BJ5" s="229"/>
      <c r="BK5" s="229"/>
      <c r="BL5" s="229"/>
      <c r="BM5" s="229"/>
      <c r="BN5" s="229"/>
      <c r="BO5" s="229"/>
      <c r="BP5" s="229"/>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392</v>
      </c>
      <c r="C7" s="1112"/>
      <c r="D7" s="1112"/>
      <c r="E7" s="1112"/>
      <c r="F7" s="1112"/>
      <c r="G7" s="1112"/>
      <c r="H7" s="1112"/>
      <c r="I7" s="1112"/>
      <c r="J7" s="1112"/>
      <c r="K7" s="1112"/>
      <c r="L7" s="1112"/>
      <c r="M7" s="1112"/>
      <c r="N7" s="1112"/>
      <c r="O7" s="1112"/>
      <c r="P7" s="1113"/>
      <c r="Q7" s="1166">
        <v>5954</v>
      </c>
      <c r="R7" s="1167"/>
      <c r="S7" s="1167"/>
      <c r="T7" s="1167"/>
      <c r="U7" s="1167"/>
      <c r="V7" s="1167">
        <v>5673</v>
      </c>
      <c r="W7" s="1167"/>
      <c r="X7" s="1167"/>
      <c r="Y7" s="1167"/>
      <c r="Z7" s="1167"/>
      <c r="AA7" s="1167">
        <v>281</v>
      </c>
      <c r="AB7" s="1167"/>
      <c r="AC7" s="1167"/>
      <c r="AD7" s="1167"/>
      <c r="AE7" s="1168"/>
      <c r="AF7" s="1169">
        <v>248</v>
      </c>
      <c r="AG7" s="1170"/>
      <c r="AH7" s="1170"/>
      <c r="AI7" s="1170"/>
      <c r="AJ7" s="1171"/>
      <c r="AK7" s="1172" t="s">
        <v>589</v>
      </c>
      <c r="AL7" s="1173"/>
      <c r="AM7" s="1173"/>
      <c r="AN7" s="1173"/>
      <c r="AO7" s="1173"/>
      <c r="AP7" s="1173">
        <v>5164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583</v>
      </c>
      <c r="BT7" s="1164"/>
      <c r="BU7" s="1164"/>
      <c r="BV7" s="1164"/>
      <c r="BW7" s="1164"/>
      <c r="BX7" s="1164"/>
      <c r="BY7" s="1164"/>
      <c r="BZ7" s="1164"/>
      <c r="CA7" s="1164"/>
      <c r="CB7" s="1164"/>
      <c r="CC7" s="1164"/>
      <c r="CD7" s="1164"/>
      <c r="CE7" s="1164"/>
      <c r="CF7" s="1164"/>
      <c r="CG7" s="1176"/>
      <c r="CH7" s="1160">
        <v>13</v>
      </c>
      <c r="CI7" s="1161"/>
      <c r="CJ7" s="1161"/>
      <c r="CK7" s="1161"/>
      <c r="CL7" s="1162"/>
      <c r="CM7" s="1160">
        <v>71</v>
      </c>
      <c r="CN7" s="1161"/>
      <c r="CO7" s="1161"/>
      <c r="CP7" s="1161"/>
      <c r="CQ7" s="1162"/>
      <c r="CR7" s="1160">
        <v>32</v>
      </c>
      <c r="CS7" s="1161"/>
      <c r="CT7" s="1161"/>
      <c r="CU7" s="1161"/>
      <c r="CV7" s="1162"/>
      <c r="CW7" s="1160" t="s">
        <v>589</v>
      </c>
      <c r="CX7" s="1161"/>
      <c r="CY7" s="1161"/>
      <c r="CZ7" s="1161"/>
      <c r="DA7" s="1162"/>
      <c r="DB7" s="1160" t="s">
        <v>589</v>
      </c>
      <c r="DC7" s="1161"/>
      <c r="DD7" s="1161"/>
      <c r="DE7" s="1161"/>
      <c r="DF7" s="1162"/>
      <c r="DG7" s="1160" t="s">
        <v>589</v>
      </c>
      <c r="DH7" s="1161"/>
      <c r="DI7" s="1161"/>
      <c r="DJ7" s="1161"/>
      <c r="DK7" s="1162"/>
      <c r="DL7" s="1160" t="s">
        <v>589</v>
      </c>
      <c r="DM7" s="1161"/>
      <c r="DN7" s="1161"/>
      <c r="DO7" s="1161"/>
      <c r="DP7" s="1162"/>
      <c r="DQ7" s="1160" t="s">
        <v>589</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394</v>
      </c>
      <c r="B23" s="1001" t="s">
        <v>395</v>
      </c>
      <c r="C23" s="1002"/>
      <c r="D23" s="1002"/>
      <c r="E23" s="1002"/>
      <c r="F23" s="1002"/>
      <c r="G23" s="1002"/>
      <c r="H23" s="1002"/>
      <c r="I23" s="1002"/>
      <c r="J23" s="1002"/>
      <c r="K23" s="1002"/>
      <c r="L23" s="1002"/>
      <c r="M23" s="1002"/>
      <c r="N23" s="1002"/>
      <c r="O23" s="1002"/>
      <c r="P23" s="1012"/>
      <c r="Q23" s="1131">
        <v>5954</v>
      </c>
      <c r="R23" s="1125"/>
      <c r="S23" s="1125"/>
      <c r="T23" s="1125"/>
      <c r="U23" s="1125"/>
      <c r="V23" s="1125">
        <v>5673</v>
      </c>
      <c r="W23" s="1125"/>
      <c r="X23" s="1125"/>
      <c r="Y23" s="1125"/>
      <c r="Z23" s="1125"/>
      <c r="AA23" s="1125">
        <v>281</v>
      </c>
      <c r="AB23" s="1125"/>
      <c r="AC23" s="1125"/>
      <c r="AD23" s="1125"/>
      <c r="AE23" s="1132"/>
      <c r="AF23" s="1133">
        <v>248</v>
      </c>
      <c r="AG23" s="1125"/>
      <c r="AH23" s="1125"/>
      <c r="AI23" s="1125"/>
      <c r="AJ23" s="1134"/>
      <c r="AK23" s="1135"/>
      <c r="AL23" s="1136"/>
      <c r="AM23" s="1136"/>
      <c r="AN23" s="1136"/>
      <c r="AO23" s="1136"/>
      <c r="AP23" s="1125">
        <v>5164</v>
      </c>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375</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382</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407</v>
      </c>
      <c r="C28" s="1112"/>
      <c r="D28" s="1112"/>
      <c r="E28" s="1112"/>
      <c r="F28" s="1112"/>
      <c r="G28" s="1112"/>
      <c r="H28" s="1112"/>
      <c r="I28" s="1112"/>
      <c r="J28" s="1112"/>
      <c r="K28" s="1112"/>
      <c r="L28" s="1112"/>
      <c r="M28" s="1112"/>
      <c r="N28" s="1112"/>
      <c r="O28" s="1112"/>
      <c r="P28" s="1113"/>
      <c r="Q28" s="1114">
        <v>629</v>
      </c>
      <c r="R28" s="1115"/>
      <c r="S28" s="1115"/>
      <c r="T28" s="1115"/>
      <c r="U28" s="1115"/>
      <c r="V28" s="1115">
        <v>619</v>
      </c>
      <c r="W28" s="1115"/>
      <c r="X28" s="1115"/>
      <c r="Y28" s="1115"/>
      <c r="Z28" s="1115"/>
      <c r="AA28" s="1115">
        <v>10</v>
      </c>
      <c r="AB28" s="1115"/>
      <c r="AC28" s="1115"/>
      <c r="AD28" s="1115"/>
      <c r="AE28" s="1116"/>
      <c r="AF28" s="1117">
        <v>10</v>
      </c>
      <c r="AG28" s="1115"/>
      <c r="AH28" s="1115"/>
      <c r="AI28" s="1115"/>
      <c r="AJ28" s="1118"/>
      <c r="AK28" s="1106">
        <v>43</v>
      </c>
      <c r="AL28" s="1107"/>
      <c r="AM28" s="1107"/>
      <c r="AN28" s="1107"/>
      <c r="AO28" s="1107"/>
      <c r="AP28" s="1107" t="s">
        <v>578</v>
      </c>
      <c r="AQ28" s="1107"/>
      <c r="AR28" s="1107"/>
      <c r="AS28" s="1107"/>
      <c r="AT28" s="1107"/>
      <c r="AU28" s="1107" t="s">
        <v>578</v>
      </c>
      <c r="AV28" s="1107"/>
      <c r="AW28" s="1107"/>
      <c r="AX28" s="1107"/>
      <c r="AY28" s="1107"/>
      <c r="AZ28" s="1108" t="s">
        <v>578</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408</v>
      </c>
      <c r="C29" s="1095"/>
      <c r="D29" s="1095"/>
      <c r="E29" s="1095"/>
      <c r="F29" s="1095"/>
      <c r="G29" s="1095"/>
      <c r="H29" s="1095"/>
      <c r="I29" s="1095"/>
      <c r="J29" s="1095"/>
      <c r="K29" s="1095"/>
      <c r="L29" s="1095"/>
      <c r="M29" s="1095"/>
      <c r="N29" s="1095"/>
      <c r="O29" s="1095"/>
      <c r="P29" s="1096"/>
      <c r="Q29" s="1102">
        <v>363</v>
      </c>
      <c r="R29" s="1103"/>
      <c r="S29" s="1103"/>
      <c r="T29" s="1103"/>
      <c r="U29" s="1103"/>
      <c r="V29" s="1103">
        <v>343</v>
      </c>
      <c r="W29" s="1103"/>
      <c r="X29" s="1103"/>
      <c r="Y29" s="1103"/>
      <c r="Z29" s="1103"/>
      <c r="AA29" s="1103">
        <v>20</v>
      </c>
      <c r="AB29" s="1103"/>
      <c r="AC29" s="1103"/>
      <c r="AD29" s="1103"/>
      <c r="AE29" s="1104"/>
      <c r="AF29" s="1099">
        <v>20</v>
      </c>
      <c r="AG29" s="1100"/>
      <c r="AH29" s="1100"/>
      <c r="AI29" s="1100"/>
      <c r="AJ29" s="1101"/>
      <c r="AK29" s="1044">
        <v>63</v>
      </c>
      <c r="AL29" s="1035"/>
      <c r="AM29" s="1035"/>
      <c r="AN29" s="1035"/>
      <c r="AO29" s="1035"/>
      <c r="AP29" s="1035" t="s">
        <v>578</v>
      </c>
      <c r="AQ29" s="1035"/>
      <c r="AR29" s="1035"/>
      <c r="AS29" s="1035"/>
      <c r="AT29" s="1035"/>
      <c r="AU29" s="1035" t="s">
        <v>578</v>
      </c>
      <c r="AV29" s="1035"/>
      <c r="AW29" s="1035"/>
      <c r="AX29" s="1035"/>
      <c r="AY29" s="1035"/>
      <c r="AZ29" s="1105" t="s">
        <v>578</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409</v>
      </c>
      <c r="C30" s="1095"/>
      <c r="D30" s="1095"/>
      <c r="E30" s="1095"/>
      <c r="F30" s="1095"/>
      <c r="G30" s="1095"/>
      <c r="H30" s="1095"/>
      <c r="I30" s="1095"/>
      <c r="J30" s="1095"/>
      <c r="K30" s="1095"/>
      <c r="L30" s="1095"/>
      <c r="M30" s="1095"/>
      <c r="N30" s="1095"/>
      <c r="O30" s="1095"/>
      <c r="P30" s="1096"/>
      <c r="Q30" s="1102">
        <v>62</v>
      </c>
      <c r="R30" s="1103"/>
      <c r="S30" s="1103"/>
      <c r="T30" s="1103"/>
      <c r="U30" s="1103"/>
      <c r="V30" s="1103">
        <v>61</v>
      </c>
      <c r="W30" s="1103"/>
      <c r="X30" s="1103"/>
      <c r="Y30" s="1103"/>
      <c r="Z30" s="1103"/>
      <c r="AA30" s="1103">
        <v>1</v>
      </c>
      <c r="AB30" s="1103"/>
      <c r="AC30" s="1103"/>
      <c r="AD30" s="1103"/>
      <c r="AE30" s="1104"/>
      <c r="AF30" s="1099">
        <v>1</v>
      </c>
      <c r="AG30" s="1100"/>
      <c r="AH30" s="1100"/>
      <c r="AI30" s="1100"/>
      <c r="AJ30" s="1101"/>
      <c r="AK30" s="1044">
        <v>18</v>
      </c>
      <c r="AL30" s="1035"/>
      <c r="AM30" s="1035"/>
      <c r="AN30" s="1035"/>
      <c r="AO30" s="1035"/>
      <c r="AP30" s="1035" t="s">
        <v>578</v>
      </c>
      <c r="AQ30" s="1035"/>
      <c r="AR30" s="1035"/>
      <c r="AS30" s="1035"/>
      <c r="AT30" s="1035"/>
      <c r="AU30" s="1035" t="s">
        <v>578</v>
      </c>
      <c r="AV30" s="1035"/>
      <c r="AW30" s="1035"/>
      <c r="AX30" s="1035"/>
      <c r="AY30" s="1035"/>
      <c r="AZ30" s="1105" t="s">
        <v>578</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410</v>
      </c>
      <c r="C31" s="1095"/>
      <c r="D31" s="1095"/>
      <c r="E31" s="1095"/>
      <c r="F31" s="1095"/>
      <c r="G31" s="1095"/>
      <c r="H31" s="1095"/>
      <c r="I31" s="1095"/>
      <c r="J31" s="1095"/>
      <c r="K31" s="1095"/>
      <c r="L31" s="1095"/>
      <c r="M31" s="1095"/>
      <c r="N31" s="1095"/>
      <c r="O31" s="1095"/>
      <c r="P31" s="1096"/>
      <c r="Q31" s="1102">
        <v>50</v>
      </c>
      <c r="R31" s="1103"/>
      <c r="S31" s="1103"/>
      <c r="T31" s="1103"/>
      <c r="U31" s="1103"/>
      <c r="V31" s="1103">
        <v>48</v>
      </c>
      <c r="W31" s="1103"/>
      <c r="X31" s="1103"/>
      <c r="Y31" s="1103"/>
      <c r="Z31" s="1103"/>
      <c r="AA31" s="1103">
        <v>2</v>
      </c>
      <c r="AB31" s="1103"/>
      <c r="AC31" s="1103"/>
      <c r="AD31" s="1103"/>
      <c r="AE31" s="1104"/>
      <c r="AF31" s="1099">
        <v>2</v>
      </c>
      <c r="AG31" s="1100"/>
      <c r="AH31" s="1100"/>
      <c r="AI31" s="1100"/>
      <c r="AJ31" s="1101"/>
      <c r="AK31" s="1044">
        <v>40</v>
      </c>
      <c r="AL31" s="1035"/>
      <c r="AM31" s="1035"/>
      <c r="AN31" s="1035"/>
      <c r="AO31" s="1035"/>
      <c r="AP31" s="1035" t="s">
        <v>578</v>
      </c>
      <c r="AQ31" s="1035"/>
      <c r="AR31" s="1035"/>
      <c r="AS31" s="1035"/>
      <c r="AT31" s="1035"/>
      <c r="AU31" s="1035" t="s">
        <v>578</v>
      </c>
      <c r="AV31" s="1035"/>
      <c r="AW31" s="1035"/>
      <c r="AX31" s="1035"/>
      <c r="AY31" s="1035"/>
      <c r="AZ31" s="1105" t="s">
        <v>578</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411</v>
      </c>
      <c r="C32" s="1095"/>
      <c r="D32" s="1095"/>
      <c r="E32" s="1095"/>
      <c r="F32" s="1095"/>
      <c r="G32" s="1095"/>
      <c r="H32" s="1095"/>
      <c r="I32" s="1095"/>
      <c r="J32" s="1095"/>
      <c r="K32" s="1095"/>
      <c r="L32" s="1095"/>
      <c r="M32" s="1095"/>
      <c r="N32" s="1095"/>
      <c r="O32" s="1095"/>
      <c r="P32" s="1096"/>
      <c r="Q32" s="1102">
        <v>635</v>
      </c>
      <c r="R32" s="1103"/>
      <c r="S32" s="1103"/>
      <c r="T32" s="1103"/>
      <c r="U32" s="1103"/>
      <c r="V32" s="1103">
        <v>716</v>
      </c>
      <c r="W32" s="1103"/>
      <c r="X32" s="1103"/>
      <c r="Y32" s="1103"/>
      <c r="Z32" s="1103"/>
      <c r="AA32" s="1103">
        <v>-81</v>
      </c>
      <c r="AB32" s="1103"/>
      <c r="AC32" s="1103"/>
      <c r="AD32" s="1103"/>
      <c r="AE32" s="1104"/>
      <c r="AF32" s="1099">
        <v>250</v>
      </c>
      <c r="AG32" s="1100"/>
      <c r="AH32" s="1100"/>
      <c r="AI32" s="1100"/>
      <c r="AJ32" s="1101"/>
      <c r="AK32" s="1044">
        <v>304</v>
      </c>
      <c r="AL32" s="1035"/>
      <c r="AM32" s="1035"/>
      <c r="AN32" s="1035"/>
      <c r="AO32" s="1035"/>
      <c r="AP32" s="1035">
        <v>1004</v>
      </c>
      <c r="AQ32" s="1035"/>
      <c r="AR32" s="1035"/>
      <c r="AS32" s="1035"/>
      <c r="AT32" s="1035"/>
      <c r="AU32" s="1035">
        <v>502</v>
      </c>
      <c r="AV32" s="1035"/>
      <c r="AW32" s="1035"/>
      <c r="AX32" s="1035"/>
      <c r="AY32" s="1035"/>
      <c r="AZ32" s="1105" t="s">
        <v>578</v>
      </c>
      <c r="BA32" s="1105"/>
      <c r="BB32" s="1105"/>
      <c r="BC32" s="1105"/>
      <c r="BD32" s="1105"/>
      <c r="BE32" s="1036" t="s">
        <v>412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413</v>
      </c>
      <c r="C33" s="1095"/>
      <c r="D33" s="1095"/>
      <c r="E33" s="1095"/>
      <c r="F33" s="1095"/>
      <c r="G33" s="1095"/>
      <c r="H33" s="1095"/>
      <c r="I33" s="1095"/>
      <c r="J33" s="1095"/>
      <c r="K33" s="1095"/>
      <c r="L33" s="1095"/>
      <c r="M33" s="1095"/>
      <c r="N33" s="1095"/>
      <c r="O33" s="1095"/>
      <c r="P33" s="1096"/>
      <c r="Q33" s="1102">
        <v>258</v>
      </c>
      <c r="R33" s="1103"/>
      <c r="S33" s="1103"/>
      <c r="T33" s="1103"/>
      <c r="U33" s="1103"/>
      <c r="V33" s="1103">
        <v>250</v>
      </c>
      <c r="W33" s="1103"/>
      <c r="X33" s="1103"/>
      <c r="Y33" s="1103"/>
      <c r="Z33" s="1103"/>
      <c r="AA33" s="1103">
        <v>8</v>
      </c>
      <c r="AB33" s="1103"/>
      <c r="AC33" s="1103"/>
      <c r="AD33" s="1103"/>
      <c r="AE33" s="1104"/>
      <c r="AF33" s="1099">
        <v>8</v>
      </c>
      <c r="AG33" s="1100"/>
      <c r="AH33" s="1100"/>
      <c r="AI33" s="1100"/>
      <c r="AJ33" s="1101"/>
      <c r="AK33" s="1044">
        <v>80</v>
      </c>
      <c r="AL33" s="1035"/>
      <c r="AM33" s="1035"/>
      <c r="AN33" s="1035"/>
      <c r="AO33" s="1035"/>
      <c r="AP33" s="1035">
        <v>795</v>
      </c>
      <c r="AQ33" s="1035"/>
      <c r="AR33" s="1035"/>
      <c r="AS33" s="1035"/>
      <c r="AT33" s="1035"/>
      <c r="AU33" s="1035">
        <v>397</v>
      </c>
      <c r="AV33" s="1035"/>
      <c r="AW33" s="1035"/>
      <c r="AX33" s="1035"/>
      <c r="AY33" s="1035"/>
      <c r="AZ33" s="1105" t="s">
        <v>578</v>
      </c>
      <c r="BA33" s="1105"/>
      <c r="BB33" s="1105"/>
      <c r="BC33" s="1105"/>
      <c r="BD33" s="1105"/>
      <c r="BE33" s="1036" t="s">
        <v>414</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415</v>
      </c>
      <c r="C34" s="1095"/>
      <c r="D34" s="1095"/>
      <c r="E34" s="1095"/>
      <c r="F34" s="1095"/>
      <c r="G34" s="1095"/>
      <c r="H34" s="1095"/>
      <c r="I34" s="1095"/>
      <c r="J34" s="1095"/>
      <c r="K34" s="1095"/>
      <c r="L34" s="1095"/>
      <c r="M34" s="1095"/>
      <c r="N34" s="1095"/>
      <c r="O34" s="1095"/>
      <c r="P34" s="1096"/>
      <c r="Q34" s="1102">
        <v>283</v>
      </c>
      <c r="R34" s="1103"/>
      <c r="S34" s="1103"/>
      <c r="T34" s="1103"/>
      <c r="U34" s="1103"/>
      <c r="V34" s="1103">
        <v>278</v>
      </c>
      <c r="W34" s="1103"/>
      <c r="X34" s="1103"/>
      <c r="Y34" s="1103"/>
      <c r="Z34" s="1103"/>
      <c r="AA34" s="1103">
        <v>5</v>
      </c>
      <c r="AB34" s="1103"/>
      <c r="AC34" s="1103"/>
      <c r="AD34" s="1103"/>
      <c r="AE34" s="1104"/>
      <c r="AF34" s="1099">
        <v>4</v>
      </c>
      <c r="AG34" s="1100"/>
      <c r="AH34" s="1100"/>
      <c r="AI34" s="1100"/>
      <c r="AJ34" s="1101"/>
      <c r="AK34" s="1044">
        <v>102</v>
      </c>
      <c r="AL34" s="1035"/>
      <c r="AM34" s="1035"/>
      <c r="AN34" s="1035"/>
      <c r="AO34" s="1035"/>
      <c r="AP34" s="1035">
        <v>558</v>
      </c>
      <c r="AQ34" s="1035"/>
      <c r="AR34" s="1035"/>
      <c r="AS34" s="1035"/>
      <c r="AT34" s="1035"/>
      <c r="AU34" s="1035">
        <v>279</v>
      </c>
      <c r="AV34" s="1035"/>
      <c r="AW34" s="1035"/>
      <c r="AX34" s="1035"/>
      <c r="AY34" s="1035"/>
      <c r="AZ34" s="1105" t="s">
        <v>578</v>
      </c>
      <c r="BA34" s="1105"/>
      <c r="BB34" s="1105"/>
      <c r="BC34" s="1105"/>
      <c r="BD34" s="1105"/>
      <c r="BE34" s="1036" t="s">
        <v>414</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394</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294</v>
      </c>
      <c r="AG63" s="1023"/>
      <c r="AH63" s="1023"/>
      <c r="AI63" s="1023"/>
      <c r="AJ63" s="1086"/>
      <c r="AK63" s="1087"/>
      <c r="AL63" s="1027"/>
      <c r="AM63" s="1027"/>
      <c r="AN63" s="1027"/>
      <c r="AO63" s="1027"/>
      <c r="AP63" s="1023">
        <v>2357</v>
      </c>
      <c r="AQ63" s="1023"/>
      <c r="AR63" s="1023"/>
      <c r="AS63" s="1023"/>
      <c r="AT63" s="1023"/>
      <c r="AU63" s="1023">
        <v>1178</v>
      </c>
      <c r="AV63" s="1023"/>
      <c r="AW63" s="1023"/>
      <c r="AX63" s="1023"/>
      <c r="AY63" s="1023"/>
      <c r="AZ63" s="1081"/>
      <c r="BA63" s="1081"/>
      <c r="BB63" s="1081"/>
      <c r="BC63" s="1081"/>
      <c r="BD63" s="1081"/>
      <c r="BE63" s="1024"/>
      <c r="BF63" s="1024"/>
      <c r="BG63" s="1024"/>
      <c r="BH63" s="1024"/>
      <c r="BI63" s="1025"/>
      <c r="BJ63" s="1082" t="s">
        <v>396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399</v>
      </c>
      <c r="R66" s="1066"/>
      <c r="S66" s="1066"/>
      <c r="T66" s="1066"/>
      <c r="U66" s="1067"/>
      <c r="V66" s="1065" t="s">
        <v>400</v>
      </c>
      <c r="W66" s="1066"/>
      <c r="X66" s="1066"/>
      <c r="Y66" s="1066"/>
      <c r="Z66" s="1067"/>
      <c r="AA66" s="1065" t="s">
        <v>401</v>
      </c>
      <c r="AB66" s="1066"/>
      <c r="AC66" s="1066"/>
      <c r="AD66" s="1066"/>
      <c r="AE66" s="1067"/>
      <c r="AF66" s="1071" t="s">
        <v>402</v>
      </c>
      <c r="AG66" s="1072"/>
      <c r="AH66" s="1072"/>
      <c r="AI66" s="1072"/>
      <c r="AJ66" s="1073"/>
      <c r="AK66" s="1065" t="s">
        <v>420</v>
      </c>
      <c r="AL66" s="1060"/>
      <c r="AM66" s="1060"/>
      <c r="AN66" s="1060"/>
      <c r="AO66" s="1061"/>
      <c r="AP66" s="1065" t="s">
        <v>404</v>
      </c>
      <c r="AQ66" s="1066"/>
      <c r="AR66" s="1066"/>
      <c r="AS66" s="1066"/>
      <c r="AT66" s="1067"/>
      <c r="AU66" s="1065" t="s">
        <v>421</v>
      </c>
      <c r="AV66" s="1066"/>
      <c r="AW66" s="1066"/>
      <c r="AX66" s="1066"/>
      <c r="AY66" s="1067"/>
      <c r="AZ66" s="1065" t="s">
        <v>382</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579</v>
      </c>
      <c r="C68" s="1050"/>
      <c r="D68" s="1050"/>
      <c r="E68" s="1050"/>
      <c r="F68" s="1050"/>
      <c r="G68" s="1050"/>
      <c r="H68" s="1050"/>
      <c r="I68" s="1050"/>
      <c r="J68" s="1050"/>
      <c r="K68" s="1050"/>
      <c r="L68" s="1050"/>
      <c r="M68" s="1050"/>
      <c r="N68" s="1050"/>
      <c r="O68" s="1050"/>
      <c r="P68" s="1051"/>
      <c r="Q68" s="1052">
        <v>1335</v>
      </c>
      <c r="R68" s="1046"/>
      <c r="S68" s="1046"/>
      <c r="T68" s="1046"/>
      <c r="U68" s="1046"/>
      <c r="V68" s="1046">
        <v>1304</v>
      </c>
      <c r="W68" s="1046"/>
      <c r="X68" s="1046"/>
      <c r="Y68" s="1046"/>
      <c r="Z68" s="1046"/>
      <c r="AA68" s="1046">
        <v>31</v>
      </c>
      <c r="AB68" s="1046"/>
      <c r="AC68" s="1046"/>
      <c r="AD68" s="1046"/>
      <c r="AE68" s="1046"/>
      <c r="AF68" s="1046">
        <v>31</v>
      </c>
      <c r="AG68" s="1046"/>
      <c r="AH68" s="1046"/>
      <c r="AI68" s="1046"/>
      <c r="AJ68" s="1046"/>
      <c r="AK68" s="1046" t="s">
        <v>578</v>
      </c>
      <c r="AL68" s="1046"/>
      <c r="AM68" s="1046"/>
      <c r="AN68" s="1046"/>
      <c r="AO68" s="1046"/>
      <c r="AP68" s="1046">
        <v>83</v>
      </c>
      <c r="AQ68" s="1046"/>
      <c r="AR68" s="1046"/>
      <c r="AS68" s="1046"/>
      <c r="AT68" s="1046"/>
      <c r="AU68" s="1046" t="s">
        <v>578</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580</v>
      </c>
      <c r="C69" s="1039"/>
      <c r="D69" s="1039"/>
      <c r="E69" s="1039"/>
      <c r="F69" s="1039"/>
      <c r="G69" s="1039"/>
      <c r="H69" s="1039"/>
      <c r="I69" s="1039"/>
      <c r="J69" s="1039"/>
      <c r="K69" s="1039"/>
      <c r="L69" s="1039"/>
      <c r="M69" s="1039"/>
      <c r="N69" s="1039"/>
      <c r="O69" s="1039"/>
      <c r="P69" s="1040"/>
      <c r="Q69" s="1041">
        <v>575</v>
      </c>
      <c r="R69" s="1035"/>
      <c r="S69" s="1035"/>
      <c r="T69" s="1035"/>
      <c r="U69" s="1035"/>
      <c r="V69" s="1035">
        <v>495</v>
      </c>
      <c r="W69" s="1035"/>
      <c r="X69" s="1035"/>
      <c r="Y69" s="1035"/>
      <c r="Z69" s="1035"/>
      <c r="AA69" s="1035">
        <v>80</v>
      </c>
      <c r="AB69" s="1035"/>
      <c r="AC69" s="1035"/>
      <c r="AD69" s="1035"/>
      <c r="AE69" s="1035"/>
      <c r="AF69" s="1035">
        <v>80</v>
      </c>
      <c r="AG69" s="1035"/>
      <c r="AH69" s="1035"/>
      <c r="AI69" s="1035"/>
      <c r="AJ69" s="1035"/>
      <c r="AK69" s="1035" t="s">
        <v>578</v>
      </c>
      <c r="AL69" s="1035"/>
      <c r="AM69" s="1035"/>
      <c r="AN69" s="1035"/>
      <c r="AO69" s="1035"/>
      <c r="AP69" s="1035">
        <v>1090</v>
      </c>
      <c r="AQ69" s="1035"/>
      <c r="AR69" s="1035"/>
      <c r="AS69" s="1035"/>
      <c r="AT69" s="1035"/>
      <c r="AU69" s="1035">
        <v>98</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581</v>
      </c>
      <c r="C70" s="1039"/>
      <c r="D70" s="1039"/>
      <c r="E70" s="1039"/>
      <c r="F70" s="1039"/>
      <c r="G70" s="1039"/>
      <c r="H70" s="1039"/>
      <c r="I70" s="1039"/>
      <c r="J70" s="1039"/>
      <c r="K70" s="1039"/>
      <c r="L70" s="1039"/>
      <c r="M70" s="1039"/>
      <c r="N70" s="1039"/>
      <c r="O70" s="1039"/>
      <c r="P70" s="1040"/>
      <c r="Q70" s="1041">
        <v>17</v>
      </c>
      <c r="R70" s="1035"/>
      <c r="S70" s="1035"/>
      <c r="T70" s="1035"/>
      <c r="U70" s="1035"/>
      <c r="V70" s="1035">
        <v>13</v>
      </c>
      <c r="W70" s="1035"/>
      <c r="X70" s="1035"/>
      <c r="Y70" s="1035"/>
      <c r="Z70" s="1035"/>
      <c r="AA70" s="1035">
        <v>4</v>
      </c>
      <c r="AB70" s="1035"/>
      <c r="AC70" s="1035"/>
      <c r="AD70" s="1035"/>
      <c r="AE70" s="1035"/>
      <c r="AF70" s="1035">
        <v>4</v>
      </c>
      <c r="AG70" s="1035"/>
      <c r="AH70" s="1035"/>
      <c r="AI70" s="1035"/>
      <c r="AJ70" s="1035"/>
      <c r="AK70" s="1035" t="s">
        <v>578</v>
      </c>
      <c r="AL70" s="1035"/>
      <c r="AM70" s="1035"/>
      <c r="AN70" s="1035"/>
      <c r="AO70" s="1035"/>
      <c r="AP70" s="1035">
        <v>0</v>
      </c>
      <c r="AQ70" s="1035"/>
      <c r="AR70" s="1035"/>
      <c r="AS70" s="1035"/>
      <c r="AT70" s="1035"/>
      <c r="AU70" s="1035" t="s">
        <v>578</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582</v>
      </c>
      <c r="C71" s="1039"/>
      <c r="D71" s="1039"/>
      <c r="E71" s="1039"/>
      <c r="F71" s="1039"/>
      <c r="G71" s="1039"/>
      <c r="H71" s="1039"/>
      <c r="I71" s="1039"/>
      <c r="J71" s="1039"/>
      <c r="K71" s="1039"/>
      <c r="L71" s="1039"/>
      <c r="M71" s="1039"/>
      <c r="N71" s="1039"/>
      <c r="O71" s="1039"/>
      <c r="P71" s="1040"/>
      <c r="Q71" s="1041">
        <v>3807</v>
      </c>
      <c r="R71" s="1035"/>
      <c r="S71" s="1035"/>
      <c r="T71" s="1035"/>
      <c r="U71" s="1035"/>
      <c r="V71" s="1035">
        <v>3857</v>
      </c>
      <c r="W71" s="1035"/>
      <c r="X71" s="1035"/>
      <c r="Y71" s="1035"/>
      <c r="Z71" s="1035"/>
      <c r="AA71" s="1035">
        <v>-50</v>
      </c>
      <c r="AB71" s="1035"/>
      <c r="AC71" s="1035"/>
      <c r="AD71" s="1035"/>
      <c r="AE71" s="1035"/>
      <c r="AF71" s="1035">
        <v>801</v>
      </c>
      <c r="AG71" s="1035"/>
      <c r="AH71" s="1035"/>
      <c r="AI71" s="1035"/>
      <c r="AJ71" s="1035"/>
      <c r="AK71" s="1035" t="s">
        <v>578</v>
      </c>
      <c r="AL71" s="1035"/>
      <c r="AM71" s="1035"/>
      <c r="AN71" s="1035"/>
      <c r="AO71" s="1035"/>
      <c r="AP71" s="1035">
        <v>3297</v>
      </c>
      <c r="AQ71" s="1035"/>
      <c r="AR71" s="1035"/>
      <c r="AS71" s="1035"/>
      <c r="AT71" s="1035"/>
      <c r="AU71" s="1035" t="s">
        <v>578</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394</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916</v>
      </c>
      <c r="AG88" s="1023"/>
      <c r="AH88" s="1023"/>
      <c r="AI88" s="1023"/>
      <c r="AJ88" s="1023"/>
      <c r="AK88" s="1027"/>
      <c r="AL88" s="1027"/>
      <c r="AM88" s="1027"/>
      <c r="AN88" s="1027"/>
      <c r="AO88" s="1027"/>
      <c r="AP88" s="1023">
        <v>4470</v>
      </c>
      <c r="AQ88" s="1023"/>
      <c r="AR88" s="1023"/>
      <c r="AS88" s="1023"/>
      <c r="AT88" s="1023"/>
      <c r="AU88" s="1023">
        <v>98</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32</v>
      </c>
      <c r="CS102" s="1017"/>
      <c r="CT102" s="1017"/>
      <c r="CU102" s="1017"/>
      <c r="CV102" s="1018"/>
      <c r="CW102" s="1016" t="s">
        <v>589</v>
      </c>
      <c r="CX102" s="1017"/>
      <c r="CY102" s="1017"/>
      <c r="CZ102" s="1017"/>
      <c r="DA102" s="1018"/>
      <c r="DB102" s="1016" t="s">
        <v>589</v>
      </c>
      <c r="DC102" s="1017"/>
      <c r="DD102" s="1017"/>
      <c r="DE102" s="1017"/>
      <c r="DF102" s="1018"/>
      <c r="DG102" s="1016" t="s">
        <v>589</v>
      </c>
      <c r="DH102" s="1017"/>
      <c r="DI102" s="1017"/>
      <c r="DJ102" s="1017"/>
      <c r="DK102" s="1018"/>
      <c r="DL102" s="1016" t="s">
        <v>589</v>
      </c>
      <c r="DM102" s="1017"/>
      <c r="DN102" s="1017"/>
      <c r="DO102" s="1017"/>
      <c r="DP102" s="1018"/>
      <c r="DQ102" s="1016" t="s">
        <v>589</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309</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309</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309</v>
      </c>
      <c r="DR109" s="960"/>
      <c r="DS109" s="960"/>
      <c r="DT109" s="960"/>
      <c r="DU109" s="961"/>
      <c r="DV109" s="962" t="s">
        <v>433</v>
      </c>
      <c r="DW109" s="960"/>
      <c r="DX109" s="960"/>
      <c r="DY109" s="960"/>
      <c r="DZ109" s="993"/>
    </row>
    <row r="110" spans="1:131" s="226" customFormat="1" ht="26.25" customHeight="1" x14ac:dyDescent="0.15">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497478</v>
      </c>
      <c r="AB110" s="953"/>
      <c r="AC110" s="953"/>
      <c r="AD110" s="953"/>
      <c r="AE110" s="954"/>
      <c r="AF110" s="955">
        <v>494757</v>
      </c>
      <c r="AG110" s="953"/>
      <c r="AH110" s="953"/>
      <c r="AI110" s="953"/>
      <c r="AJ110" s="954"/>
      <c r="AK110" s="955">
        <v>536245</v>
      </c>
      <c r="AL110" s="953"/>
      <c r="AM110" s="953"/>
      <c r="AN110" s="953"/>
      <c r="AO110" s="954"/>
      <c r="AP110" s="956">
        <v>19.5</v>
      </c>
      <c r="AQ110" s="957"/>
      <c r="AR110" s="957"/>
      <c r="AS110" s="957"/>
      <c r="AT110" s="958"/>
      <c r="AU110" s="994" t="s">
        <v>73</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5522479</v>
      </c>
      <c r="BR110" s="906"/>
      <c r="BS110" s="906"/>
      <c r="BT110" s="906"/>
      <c r="BU110" s="906"/>
      <c r="BV110" s="906">
        <v>5360833</v>
      </c>
      <c r="BW110" s="906"/>
      <c r="BX110" s="906"/>
      <c r="BY110" s="906"/>
      <c r="BZ110" s="906"/>
      <c r="CA110" s="906">
        <v>5164465</v>
      </c>
      <c r="CB110" s="906"/>
      <c r="CC110" s="906"/>
      <c r="CD110" s="906"/>
      <c r="CE110" s="906"/>
      <c r="CF110" s="930">
        <v>187.9</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131</v>
      </c>
      <c r="DH110" s="906"/>
      <c r="DI110" s="906"/>
      <c r="DJ110" s="906"/>
      <c r="DK110" s="906"/>
      <c r="DL110" s="906" t="s">
        <v>396</v>
      </c>
      <c r="DM110" s="906"/>
      <c r="DN110" s="906"/>
      <c r="DO110" s="906"/>
      <c r="DP110" s="906"/>
      <c r="DQ110" s="906" t="s">
        <v>131</v>
      </c>
      <c r="DR110" s="906"/>
      <c r="DS110" s="906"/>
      <c r="DT110" s="906"/>
      <c r="DU110" s="906"/>
      <c r="DV110" s="907" t="s">
        <v>131</v>
      </c>
      <c r="DW110" s="907"/>
      <c r="DX110" s="907"/>
      <c r="DY110" s="907"/>
      <c r="DZ110" s="908"/>
    </row>
    <row r="111" spans="1:131" s="226" customFormat="1" ht="26.25" customHeight="1" x14ac:dyDescent="0.15">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396</v>
      </c>
      <c r="AB111" s="983"/>
      <c r="AC111" s="983"/>
      <c r="AD111" s="983"/>
      <c r="AE111" s="984"/>
      <c r="AF111" s="985" t="s">
        <v>396</v>
      </c>
      <c r="AG111" s="983"/>
      <c r="AH111" s="983"/>
      <c r="AI111" s="983"/>
      <c r="AJ111" s="984"/>
      <c r="AK111" s="985" t="s">
        <v>396</v>
      </c>
      <c r="AL111" s="983"/>
      <c r="AM111" s="983"/>
      <c r="AN111" s="983"/>
      <c r="AO111" s="984"/>
      <c r="AP111" s="986" t="s">
        <v>131</v>
      </c>
      <c r="AQ111" s="987"/>
      <c r="AR111" s="987"/>
      <c r="AS111" s="987"/>
      <c r="AT111" s="988"/>
      <c r="AU111" s="996"/>
      <c r="AV111" s="997"/>
      <c r="AW111" s="997"/>
      <c r="AX111" s="997"/>
      <c r="AY111" s="997"/>
      <c r="AZ111" s="879" t="s">
        <v>440</v>
      </c>
      <c r="BA111" s="816"/>
      <c r="BB111" s="816"/>
      <c r="BC111" s="816"/>
      <c r="BD111" s="816"/>
      <c r="BE111" s="816"/>
      <c r="BF111" s="816"/>
      <c r="BG111" s="816"/>
      <c r="BH111" s="816"/>
      <c r="BI111" s="816"/>
      <c r="BJ111" s="816"/>
      <c r="BK111" s="816"/>
      <c r="BL111" s="816"/>
      <c r="BM111" s="816"/>
      <c r="BN111" s="816"/>
      <c r="BO111" s="816"/>
      <c r="BP111" s="817"/>
      <c r="BQ111" s="880" t="s">
        <v>396</v>
      </c>
      <c r="BR111" s="881"/>
      <c r="BS111" s="881"/>
      <c r="BT111" s="881"/>
      <c r="BU111" s="881"/>
      <c r="BV111" s="881" t="s">
        <v>396</v>
      </c>
      <c r="BW111" s="881"/>
      <c r="BX111" s="881"/>
      <c r="BY111" s="881"/>
      <c r="BZ111" s="881"/>
      <c r="CA111" s="881" t="s">
        <v>131</v>
      </c>
      <c r="CB111" s="881"/>
      <c r="CC111" s="881"/>
      <c r="CD111" s="881"/>
      <c r="CE111" s="881"/>
      <c r="CF111" s="939" t="s">
        <v>396</v>
      </c>
      <c r="CG111" s="940"/>
      <c r="CH111" s="940"/>
      <c r="CI111" s="940"/>
      <c r="CJ111" s="940"/>
      <c r="CK111" s="991"/>
      <c r="CL111" s="885"/>
      <c r="CM111" s="879" t="s">
        <v>441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131</v>
      </c>
      <c r="DH111" s="881"/>
      <c r="DI111" s="881"/>
      <c r="DJ111" s="881"/>
      <c r="DK111" s="881"/>
      <c r="DL111" s="881" t="s">
        <v>396</v>
      </c>
      <c r="DM111" s="881"/>
      <c r="DN111" s="881"/>
      <c r="DO111" s="881"/>
      <c r="DP111" s="881"/>
      <c r="DQ111" s="881" t="s">
        <v>131</v>
      </c>
      <c r="DR111" s="881"/>
      <c r="DS111" s="881"/>
      <c r="DT111" s="881"/>
      <c r="DU111" s="881"/>
      <c r="DV111" s="858" t="s">
        <v>396</v>
      </c>
      <c r="DW111" s="858"/>
      <c r="DX111" s="858"/>
      <c r="DY111" s="858"/>
      <c r="DZ111" s="859"/>
    </row>
    <row r="112" spans="1:131" s="226" customFormat="1" ht="26.25" customHeight="1" x14ac:dyDescent="0.15">
      <c r="A112" s="976" t="s">
        <v>442</v>
      </c>
      <c r="B112" s="977"/>
      <c r="C112" s="816" t="s">
        <v>443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396</v>
      </c>
      <c r="AB112" s="844"/>
      <c r="AC112" s="844"/>
      <c r="AD112" s="844"/>
      <c r="AE112" s="845"/>
      <c r="AF112" s="846" t="s">
        <v>131</v>
      </c>
      <c r="AG112" s="844"/>
      <c r="AH112" s="844"/>
      <c r="AI112" s="844"/>
      <c r="AJ112" s="845"/>
      <c r="AK112" s="846" t="s">
        <v>396</v>
      </c>
      <c r="AL112" s="844"/>
      <c r="AM112" s="844"/>
      <c r="AN112" s="844"/>
      <c r="AO112" s="845"/>
      <c r="AP112" s="888" t="s">
        <v>131</v>
      </c>
      <c r="AQ112" s="889"/>
      <c r="AR112" s="889"/>
      <c r="AS112" s="889"/>
      <c r="AT112" s="890"/>
      <c r="AU112" s="996"/>
      <c r="AV112" s="997"/>
      <c r="AW112" s="997"/>
      <c r="AX112" s="997"/>
      <c r="AY112" s="997"/>
      <c r="AZ112" s="879" t="s">
        <v>444</v>
      </c>
      <c r="BA112" s="816"/>
      <c r="BB112" s="816"/>
      <c r="BC112" s="816"/>
      <c r="BD112" s="816"/>
      <c r="BE112" s="816"/>
      <c r="BF112" s="816"/>
      <c r="BG112" s="816"/>
      <c r="BH112" s="816"/>
      <c r="BI112" s="816"/>
      <c r="BJ112" s="816"/>
      <c r="BK112" s="816"/>
      <c r="BL112" s="816"/>
      <c r="BM112" s="816"/>
      <c r="BN112" s="816"/>
      <c r="BO112" s="816"/>
      <c r="BP112" s="817"/>
      <c r="BQ112" s="880">
        <v>1787931</v>
      </c>
      <c r="BR112" s="881"/>
      <c r="BS112" s="881"/>
      <c r="BT112" s="881"/>
      <c r="BU112" s="881"/>
      <c r="BV112" s="881">
        <v>1711960</v>
      </c>
      <c r="BW112" s="881"/>
      <c r="BX112" s="881"/>
      <c r="BY112" s="881"/>
      <c r="BZ112" s="881"/>
      <c r="CA112" s="881">
        <v>1556353</v>
      </c>
      <c r="CB112" s="881"/>
      <c r="CC112" s="881"/>
      <c r="CD112" s="881"/>
      <c r="CE112" s="881"/>
      <c r="CF112" s="939">
        <v>56.6</v>
      </c>
      <c r="CG112" s="940"/>
      <c r="CH112" s="940"/>
      <c r="CI112" s="940"/>
      <c r="CJ112" s="940"/>
      <c r="CK112" s="991"/>
      <c r="CL112" s="885"/>
      <c r="CM112" s="879" t="s">
        <v>445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131</v>
      </c>
      <c r="DH112" s="881"/>
      <c r="DI112" s="881"/>
      <c r="DJ112" s="881"/>
      <c r="DK112" s="881"/>
      <c r="DL112" s="881" t="s">
        <v>396</v>
      </c>
      <c r="DM112" s="881"/>
      <c r="DN112" s="881"/>
      <c r="DO112" s="881"/>
      <c r="DP112" s="881"/>
      <c r="DQ112" s="881" t="s">
        <v>396</v>
      </c>
      <c r="DR112" s="881"/>
      <c r="DS112" s="881"/>
      <c r="DT112" s="881"/>
      <c r="DU112" s="881"/>
      <c r="DV112" s="858" t="s">
        <v>396</v>
      </c>
      <c r="DW112" s="858"/>
      <c r="DX112" s="858"/>
      <c r="DY112" s="858"/>
      <c r="DZ112" s="859"/>
    </row>
    <row r="113" spans="1:130" s="226" customFormat="1" ht="26.25" customHeight="1" x14ac:dyDescent="0.15">
      <c r="A113" s="978"/>
      <c r="B113" s="979"/>
      <c r="C113" s="816" t="s">
        <v>446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181139</v>
      </c>
      <c r="AB113" s="983"/>
      <c r="AC113" s="983"/>
      <c r="AD113" s="983"/>
      <c r="AE113" s="984"/>
      <c r="AF113" s="985">
        <v>170134</v>
      </c>
      <c r="AG113" s="983"/>
      <c r="AH113" s="983"/>
      <c r="AI113" s="983"/>
      <c r="AJ113" s="984"/>
      <c r="AK113" s="985">
        <v>143905</v>
      </c>
      <c r="AL113" s="983"/>
      <c r="AM113" s="983"/>
      <c r="AN113" s="983"/>
      <c r="AO113" s="984"/>
      <c r="AP113" s="986">
        <v>5.2</v>
      </c>
      <c r="AQ113" s="987"/>
      <c r="AR113" s="987"/>
      <c r="AS113" s="987"/>
      <c r="AT113" s="988"/>
      <c r="AU113" s="996"/>
      <c r="AV113" s="997"/>
      <c r="AW113" s="997"/>
      <c r="AX113" s="997"/>
      <c r="AY113" s="997"/>
      <c r="AZ113" s="879" t="s">
        <v>447</v>
      </c>
      <c r="BA113" s="816"/>
      <c r="BB113" s="816"/>
      <c r="BC113" s="816"/>
      <c r="BD113" s="816"/>
      <c r="BE113" s="816"/>
      <c r="BF113" s="816"/>
      <c r="BG113" s="816"/>
      <c r="BH113" s="816"/>
      <c r="BI113" s="816"/>
      <c r="BJ113" s="816"/>
      <c r="BK113" s="816"/>
      <c r="BL113" s="816"/>
      <c r="BM113" s="816"/>
      <c r="BN113" s="816"/>
      <c r="BO113" s="816"/>
      <c r="BP113" s="817"/>
      <c r="BQ113" s="880">
        <v>132053</v>
      </c>
      <c r="BR113" s="881"/>
      <c r="BS113" s="881"/>
      <c r="BT113" s="881"/>
      <c r="BU113" s="881"/>
      <c r="BV113" s="881">
        <v>115171</v>
      </c>
      <c r="BW113" s="881"/>
      <c r="BX113" s="881"/>
      <c r="BY113" s="881"/>
      <c r="BZ113" s="881"/>
      <c r="CA113" s="881">
        <v>98151</v>
      </c>
      <c r="CB113" s="881"/>
      <c r="CC113" s="881"/>
      <c r="CD113" s="881"/>
      <c r="CE113" s="881"/>
      <c r="CF113" s="939">
        <v>3.6</v>
      </c>
      <c r="CG113" s="940"/>
      <c r="CH113" s="940"/>
      <c r="CI113" s="940"/>
      <c r="CJ113" s="940"/>
      <c r="CK113" s="991"/>
      <c r="CL113" s="885"/>
      <c r="CM113" s="879" t="s">
        <v>448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396</v>
      </c>
      <c r="DH113" s="844"/>
      <c r="DI113" s="844"/>
      <c r="DJ113" s="844"/>
      <c r="DK113" s="845"/>
      <c r="DL113" s="846" t="s">
        <v>396</v>
      </c>
      <c r="DM113" s="844"/>
      <c r="DN113" s="844"/>
      <c r="DO113" s="844"/>
      <c r="DP113" s="845"/>
      <c r="DQ113" s="846" t="s">
        <v>131</v>
      </c>
      <c r="DR113" s="844"/>
      <c r="DS113" s="844"/>
      <c r="DT113" s="844"/>
      <c r="DU113" s="845"/>
      <c r="DV113" s="888" t="s">
        <v>396</v>
      </c>
      <c r="DW113" s="889"/>
      <c r="DX113" s="889"/>
      <c r="DY113" s="889"/>
      <c r="DZ113" s="890"/>
    </row>
    <row r="114" spans="1:130" s="226" customFormat="1" ht="26.25" customHeight="1" x14ac:dyDescent="0.15">
      <c r="A114" s="978"/>
      <c r="B114" s="979"/>
      <c r="C114" s="816" t="s">
        <v>449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17915</v>
      </c>
      <c r="AB114" s="844"/>
      <c r="AC114" s="844"/>
      <c r="AD114" s="844"/>
      <c r="AE114" s="845"/>
      <c r="AF114" s="846">
        <v>17915</v>
      </c>
      <c r="AG114" s="844"/>
      <c r="AH114" s="844"/>
      <c r="AI114" s="844"/>
      <c r="AJ114" s="845"/>
      <c r="AK114" s="846">
        <v>17915</v>
      </c>
      <c r="AL114" s="844"/>
      <c r="AM114" s="844"/>
      <c r="AN114" s="844"/>
      <c r="AO114" s="845"/>
      <c r="AP114" s="888">
        <v>0.7</v>
      </c>
      <c r="AQ114" s="889"/>
      <c r="AR114" s="889"/>
      <c r="AS114" s="889"/>
      <c r="AT114" s="890"/>
      <c r="AU114" s="996"/>
      <c r="AV114" s="997"/>
      <c r="AW114" s="997"/>
      <c r="AX114" s="997"/>
      <c r="AY114" s="997"/>
      <c r="AZ114" s="879" t="s">
        <v>450</v>
      </c>
      <c r="BA114" s="816"/>
      <c r="BB114" s="816"/>
      <c r="BC114" s="816"/>
      <c r="BD114" s="816"/>
      <c r="BE114" s="816"/>
      <c r="BF114" s="816"/>
      <c r="BG114" s="816"/>
      <c r="BH114" s="816"/>
      <c r="BI114" s="816"/>
      <c r="BJ114" s="816"/>
      <c r="BK114" s="816"/>
      <c r="BL114" s="816"/>
      <c r="BM114" s="816"/>
      <c r="BN114" s="816"/>
      <c r="BO114" s="816"/>
      <c r="BP114" s="817"/>
      <c r="BQ114" s="880">
        <v>538030</v>
      </c>
      <c r="BR114" s="881"/>
      <c r="BS114" s="881"/>
      <c r="BT114" s="881"/>
      <c r="BU114" s="881"/>
      <c r="BV114" s="881">
        <v>510865</v>
      </c>
      <c r="BW114" s="881"/>
      <c r="BX114" s="881"/>
      <c r="BY114" s="881"/>
      <c r="BZ114" s="881"/>
      <c r="CA114" s="881">
        <v>553940</v>
      </c>
      <c r="CB114" s="881"/>
      <c r="CC114" s="881"/>
      <c r="CD114" s="881"/>
      <c r="CE114" s="881"/>
      <c r="CF114" s="939">
        <v>20.2</v>
      </c>
      <c r="CG114" s="940"/>
      <c r="CH114" s="940"/>
      <c r="CI114" s="940"/>
      <c r="CJ114" s="940"/>
      <c r="CK114" s="991"/>
      <c r="CL114" s="885"/>
      <c r="CM114" s="879" t="s">
        <v>451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396</v>
      </c>
      <c r="DH114" s="844"/>
      <c r="DI114" s="844"/>
      <c r="DJ114" s="844"/>
      <c r="DK114" s="845"/>
      <c r="DL114" s="846" t="s">
        <v>396</v>
      </c>
      <c r="DM114" s="844"/>
      <c r="DN114" s="844"/>
      <c r="DO114" s="844"/>
      <c r="DP114" s="845"/>
      <c r="DQ114" s="846" t="s">
        <v>131</v>
      </c>
      <c r="DR114" s="844"/>
      <c r="DS114" s="844"/>
      <c r="DT114" s="844"/>
      <c r="DU114" s="845"/>
      <c r="DV114" s="888" t="s">
        <v>396</v>
      </c>
      <c r="DW114" s="889"/>
      <c r="DX114" s="889"/>
      <c r="DY114" s="889"/>
      <c r="DZ114" s="890"/>
    </row>
    <row r="115" spans="1:130" s="226" customFormat="1" ht="26.25" customHeight="1" x14ac:dyDescent="0.15">
      <c r="A115" s="978"/>
      <c r="B115" s="979"/>
      <c r="C115" s="816" t="s">
        <v>452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1082</v>
      </c>
      <c r="AB115" s="983"/>
      <c r="AC115" s="983"/>
      <c r="AD115" s="983"/>
      <c r="AE115" s="984"/>
      <c r="AF115" s="985">
        <v>1269</v>
      </c>
      <c r="AG115" s="983"/>
      <c r="AH115" s="983"/>
      <c r="AI115" s="983"/>
      <c r="AJ115" s="984"/>
      <c r="AK115" s="985">
        <v>707</v>
      </c>
      <c r="AL115" s="983"/>
      <c r="AM115" s="983"/>
      <c r="AN115" s="983"/>
      <c r="AO115" s="984"/>
      <c r="AP115" s="986">
        <v>0</v>
      </c>
      <c r="AQ115" s="987"/>
      <c r="AR115" s="987"/>
      <c r="AS115" s="987"/>
      <c r="AT115" s="988"/>
      <c r="AU115" s="996"/>
      <c r="AV115" s="997"/>
      <c r="AW115" s="997"/>
      <c r="AX115" s="997"/>
      <c r="AY115" s="997"/>
      <c r="AZ115" s="879" t="s">
        <v>453</v>
      </c>
      <c r="BA115" s="816"/>
      <c r="BB115" s="816"/>
      <c r="BC115" s="816"/>
      <c r="BD115" s="816"/>
      <c r="BE115" s="816"/>
      <c r="BF115" s="816"/>
      <c r="BG115" s="816"/>
      <c r="BH115" s="816"/>
      <c r="BI115" s="816"/>
      <c r="BJ115" s="816"/>
      <c r="BK115" s="816"/>
      <c r="BL115" s="816"/>
      <c r="BM115" s="816"/>
      <c r="BN115" s="816"/>
      <c r="BO115" s="816"/>
      <c r="BP115" s="817"/>
      <c r="BQ115" s="880" t="s">
        <v>396</v>
      </c>
      <c r="BR115" s="881"/>
      <c r="BS115" s="881"/>
      <c r="BT115" s="881"/>
      <c r="BU115" s="881"/>
      <c r="BV115" s="881" t="s">
        <v>396</v>
      </c>
      <c r="BW115" s="881"/>
      <c r="BX115" s="881"/>
      <c r="BY115" s="881"/>
      <c r="BZ115" s="881"/>
      <c r="CA115" s="881" t="s">
        <v>131</v>
      </c>
      <c r="CB115" s="881"/>
      <c r="CC115" s="881"/>
      <c r="CD115" s="881"/>
      <c r="CE115" s="881"/>
      <c r="CF115" s="939" t="s">
        <v>396</v>
      </c>
      <c r="CG115" s="940"/>
      <c r="CH115" s="940"/>
      <c r="CI115" s="940"/>
      <c r="CJ115" s="940"/>
      <c r="CK115" s="991"/>
      <c r="CL115" s="885"/>
      <c r="CM115" s="879" t="s">
        <v>454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131</v>
      </c>
      <c r="DH115" s="844"/>
      <c r="DI115" s="844"/>
      <c r="DJ115" s="844"/>
      <c r="DK115" s="845"/>
      <c r="DL115" s="846" t="s">
        <v>131</v>
      </c>
      <c r="DM115" s="844"/>
      <c r="DN115" s="844"/>
      <c r="DO115" s="844"/>
      <c r="DP115" s="845"/>
      <c r="DQ115" s="846" t="s">
        <v>131</v>
      </c>
      <c r="DR115" s="844"/>
      <c r="DS115" s="844"/>
      <c r="DT115" s="844"/>
      <c r="DU115" s="845"/>
      <c r="DV115" s="888" t="s">
        <v>131</v>
      </c>
      <c r="DW115" s="889"/>
      <c r="DX115" s="889"/>
      <c r="DY115" s="889"/>
      <c r="DZ115" s="890"/>
    </row>
    <row r="116" spans="1:130" s="226" customFormat="1" ht="26.25" customHeight="1" x14ac:dyDescent="0.15">
      <c r="A116" s="980"/>
      <c r="B116" s="981"/>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423</v>
      </c>
      <c r="AB116" s="844"/>
      <c r="AC116" s="844"/>
      <c r="AD116" s="844"/>
      <c r="AE116" s="845"/>
      <c r="AF116" s="846">
        <v>98</v>
      </c>
      <c r="AG116" s="844"/>
      <c r="AH116" s="844"/>
      <c r="AI116" s="844"/>
      <c r="AJ116" s="845"/>
      <c r="AK116" s="846">
        <v>55</v>
      </c>
      <c r="AL116" s="844"/>
      <c r="AM116" s="844"/>
      <c r="AN116" s="844"/>
      <c r="AO116" s="845"/>
      <c r="AP116" s="888">
        <v>0</v>
      </c>
      <c r="AQ116" s="889"/>
      <c r="AR116" s="889"/>
      <c r="AS116" s="889"/>
      <c r="AT116" s="890"/>
      <c r="AU116" s="996"/>
      <c r="AV116" s="997"/>
      <c r="AW116" s="997"/>
      <c r="AX116" s="997"/>
      <c r="AY116" s="997"/>
      <c r="AZ116" s="973" t="s">
        <v>456</v>
      </c>
      <c r="BA116" s="974"/>
      <c r="BB116" s="974"/>
      <c r="BC116" s="974"/>
      <c r="BD116" s="974"/>
      <c r="BE116" s="974"/>
      <c r="BF116" s="974"/>
      <c r="BG116" s="974"/>
      <c r="BH116" s="974"/>
      <c r="BI116" s="974"/>
      <c r="BJ116" s="974"/>
      <c r="BK116" s="974"/>
      <c r="BL116" s="974"/>
      <c r="BM116" s="974"/>
      <c r="BN116" s="974"/>
      <c r="BO116" s="974"/>
      <c r="BP116" s="975"/>
      <c r="BQ116" s="880" t="s">
        <v>396</v>
      </c>
      <c r="BR116" s="881"/>
      <c r="BS116" s="881"/>
      <c r="BT116" s="881"/>
      <c r="BU116" s="881"/>
      <c r="BV116" s="881" t="s">
        <v>396</v>
      </c>
      <c r="BW116" s="881"/>
      <c r="BX116" s="881"/>
      <c r="BY116" s="881"/>
      <c r="BZ116" s="881"/>
      <c r="CA116" s="881" t="s">
        <v>131</v>
      </c>
      <c r="CB116" s="881"/>
      <c r="CC116" s="881"/>
      <c r="CD116" s="881"/>
      <c r="CE116" s="881"/>
      <c r="CF116" s="939" t="s">
        <v>131</v>
      </c>
      <c r="CG116" s="940"/>
      <c r="CH116" s="940"/>
      <c r="CI116" s="940"/>
      <c r="CJ116" s="940"/>
      <c r="CK116" s="991"/>
      <c r="CL116" s="885"/>
      <c r="CM116" s="879" t="s">
        <v>457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396</v>
      </c>
      <c r="DH116" s="844"/>
      <c r="DI116" s="844"/>
      <c r="DJ116" s="844"/>
      <c r="DK116" s="845"/>
      <c r="DL116" s="846" t="s">
        <v>131</v>
      </c>
      <c r="DM116" s="844"/>
      <c r="DN116" s="844"/>
      <c r="DO116" s="844"/>
      <c r="DP116" s="845"/>
      <c r="DQ116" s="846" t="s">
        <v>131</v>
      </c>
      <c r="DR116" s="844"/>
      <c r="DS116" s="844"/>
      <c r="DT116" s="844"/>
      <c r="DU116" s="845"/>
      <c r="DV116" s="888" t="s">
        <v>131</v>
      </c>
      <c r="DW116" s="889"/>
      <c r="DX116" s="889"/>
      <c r="DY116" s="889"/>
      <c r="DZ116" s="890"/>
    </row>
    <row r="117" spans="1:130" s="226"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458</v>
      </c>
      <c r="Z117" s="961"/>
      <c r="AA117" s="966">
        <v>698037</v>
      </c>
      <c r="AB117" s="967"/>
      <c r="AC117" s="967"/>
      <c r="AD117" s="967"/>
      <c r="AE117" s="968"/>
      <c r="AF117" s="969">
        <v>684173</v>
      </c>
      <c r="AG117" s="967"/>
      <c r="AH117" s="967"/>
      <c r="AI117" s="967"/>
      <c r="AJ117" s="968"/>
      <c r="AK117" s="969">
        <v>698827</v>
      </c>
      <c r="AL117" s="967"/>
      <c r="AM117" s="967"/>
      <c r="AN117" s="967"/>
      <c r="AO117" s="968"/>
      <c r="AP117" s="970"/>
      <c r="AQ117" s="971"/>
      <c r="AR117" s="971"/>
      <c r="AS117" s="971"/>
      <c r="AT117" s="972"/>
      <c r="AU117" s="996"/>
      <c r="AV117" s="997"/>
      <c r="AW117" s="997"/>
      <c r="AX117" s="997"/>
      <c r="AY117" s="997"/>
      <c r="AZ117" s="927" t="s">
        <v>459</v>
      </c>
      <c r="BA117" s="928"/>
      <c r="BB117" s="928"/>
      <c r="BC117" s="928"/>
      <c r="BD117" s="928"/>
      <c r="BE117" s="928"/>
      <c r="BF117" s="928"/>
      <c r="BG117" s="928"/>
      <c r="BH117" s="928"/>
      <c r="BI117" s="928"/>
      <c r="BJ117" s="928"/>
      <c r="BK117" s="928"/>
      <c r="BL117" s="928"/>
      <c r="BM117" s="928"/>
      <c r="BN117" s="928"/>
      <c r="BO117" s="928"/>
      <c r="BP117" s="929"/>
      <c r="BQ117" s="880" t="s">
        <v>131</v>
      </c>
      <c r="BR117" s="881"/>
      <c r="BS117" s="881"/>
      <c r="BT117" s="881"/>
      <c r="BU117" s="881"/>
      <c r="BV117" s="881" t="s">
        <v>131</v>
      </c>
      <c r="BW117" s="881"/>
      <c r="BX117" s="881"/>
      <c r="BY117" s="881"/>
      <c r="BZ117" s="881"/>
      <c r="CA117" s="881" t="s">
        <v>131</v>
      </c>
      <c r="CB117" s="881"/>
      <c r="CC117" s="881"/>
      <c r="CD117" s="881"/>
      <c r="CE117" s="881"/>
      <c r="CF117" s="939" t="s">
        <v>131</v>
      </c>
      <c r="CG117" s="940"/>
      <c r="CH117" s="940"/>
      <c r="CI117" s="940"/>
      <c r="CJ117" s="940"/>
      <c r="CK117" s="991"/>
      <c r="CL117" s="885"/>
      <c r="CM117" s="879" t="s">
        <v>460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131</v>
      </c>
      <c r="DH117" s="844"/>
      <c r="DI117" s="844"/>
      <c r="DJ117" s="844"/>
      <c r="DK117" s="845"/>
      <c r="DL117" s="846" t="s">
        <v>131</v>
      </c>
      <c r="DM117" s="844"/>
      <c r="DN117" s="844"/>
      <c r="DO117" s="844"/>
      <c r="DP117" s="845"/>
      <c r="DQ117" s="846" t="s">
        <v>131</v>
      </c>
      <c r="DR117" s="844"/>
      <c r="DS117" s="844"/>
      <c r="DT117" s="844"/>
      <c r="DU117" s="845"/>
      <c r="DV117" s="888" t="s">
        <v>131</v>
      </c>
      <c r="DW117" s="889"/>
      <c r="DX117" s="889"/>
      <c r="DY117" s="889"/>
      <c r="DZ117" s="890"/>
    </row>
    <row r="118" spans="1:130" s="226" customFormat="1" ht="26.25" customHeight="1" x14ac:dyDescent="0.15">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309</v>
      </c>
      <c r="AL118" s="960"/>
      <c r="AM118" s="960"/>
      <c r="AN118" s="960"/>
      <c r="AO118" s="961"/>
      <c r="AP118" s="963" t="s">
        <v>433</v>
      </c>
      <c r="AQ118" s="964"/>
      <c r="AR118" s="964"/>
      <c r="AS118" s="964"/>
      <c r="AT118" s="965"/>
      <c r="AU118" s="996"/>
      <c r="AV118" s="997"/>
      <c r="AW118" s="997"/>
      <c r="AX118" s="997"/>
      <c r="AY118" s="997"/>
      <c r="AZ118" s="902" t="s">
        <v>461</v>
      </c>
      <c r="BA118" s="903"/>
      <c r="BB118" s="903"/>
      <c r="BC118" s="903"/>
      <c r="BD118" s="903"/>
      <c r="BE118" s="903"/>
      <c r="BF118" s="903"/>
      <c r="BG118" s="903"/>
      <c r="BH118" s="903"/>
      <c r="BI118" s="903"/>
      <c r="BJ118" s="903"/>
      <c r="BK118" s="903"/>
      <c r="BL118" s="903"/>
      <c r="BM118" s="903"/>
      <c r="BN118" s="903"/>
      <c r="BO118" s="903"/>
      <c r="BP118" s="904"/>
      <c r="BQ118" s="943" t="s">
        <v>396</v>
      </c>
      <c r="BR118" s="909"/>
      <c r="BS118" s="909"/>
      <c r="BT118" s="909"/>
      <c r="BU118" s="909"/>
      <c r="BV118" s="909" t="s">
        <v>131</v>
      </c>
      <c r="BW118" s="909"/>
      <c r="BX118" s="909"/>
      <c r="BY118" s="909"/>
      <c r="BZ118" s="909"/>
      <c r="CA118" s="909" t="s">
        <v>396</v>
      </c>
      <c r="CB118" s="909"/>
      <c r="CC118" s="909"/>
      <c r="CD118" s="909"/>
      <c r="CE118" s="909"/>
      <c r="CF118" s="939" t="s">
        <v>131</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131</v>
      </c>
      <c r="DH118" s="844"/>
      <c r="DI118" s="844"/>
      <c r="DJ118" s="844"/>
      <c r="DK118" s="845"/>
      <c r="DL118" s="846" t="s">
        <v>131</v>
      </c>
      <c r="DM118" s="844"/>
      <c r="DN118" s="844"/>
      <c r="DO118" s="844"/>
      <c r="DP118" s="845"/>
      <c r="DQ118" s="846" t="s">
        <v>396</v>
      </c>
      <c r="DR118" s="844"/>
      <c r="DS118" s="844"/>
      <c r="DT118" s="844"/>
      <c r="DU118" s="845"/>
      <c r="DV118" s="888" t="s">
        <v>131</v>
      </c>
      <c r="DW118" s="889"/>
      <c r="DX118" s="889"/>
      <c r="DY118" s="889"/>
      <c r="DZ118" s="890"/>
    </row>
    <row r="119" spans="1:130" s="226" customFormat="1" ht="26.25" customHeight="1" x14ac:dyDescent="0.15">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131</v>
      </c>
      <c r="AB119" s="953"/>
      <c r="AC119" s="953"/>
      <c r="AD119" s="953"/>
      <c r="AE119" s="954"/>
      <c r="AF119" s="955" t="s">
        <v>131</v>
      </c>
      <c r="AG119" s="953"/>
      <c r="AH119" s="953"/>
      <c r="AI119" s="953"/>
      <c r="AJ119" s="954"/>
      <c r="AK119" s="955" t="s">
        <v>131</v>
      </c>
      <c r="AL119" s="953"/>
      <c r="AM119" s="953"/>
      <c r="AN119" s="953"/>
      <c r="AO119" s="954"/>
      <c r="AP119" s="956" t="s">
        <v>396</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463</v>
      </c>
      <c r="BP119" s="942"/>
      <c r="BQ119" s="943">
        <v>7980493</v>
      </c>
      <c r="BR119" s="909"/>
      <c r="BS119" s="909"/>
      <c r="BT119" s="909"/>
      <c r="BU119" s="909"/>
      <c r="BV119" s="909">
        <v>7698829</v>
      </c>
      <c r="BW119" s="909"/>
      <c r="BX119" s="909"/>
      <c r="BY119" s="909"/>
      <c r="BZ119" s="909"/>
      <c r="CA119" s="909">
        <v>7372909</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396</v>
      </c>
      <c r="DH119" s="828"/>
      <c r="DI119" s="828"/>
      <c r="DJ119" s="828"/>
      <c r="DK119" s="829"/>
      <c r="DL119" s="830" t="s">
        <v>396</v>
      </c>
      <c r="DM119" s="828"/>
      <c r="DN119" s="828"/>
      <c r="DO119" s="828"/>
      <c r="DP119" s="829"/>
      <c r="DQ119" s="830" t="s">
        <v>131</v>
      </c>
      <c r="DR119" s="828"/>
      <c r="DS119" s="828"/>
      <c r="DT119" s="828"/>
      <c r="DU119" s="829"/>
      <c r="DV119" s="912" t="s">
        <v>131</v>
      </c>
      <c r="DW119" s="913"/>
      <c r="DX119" s="913"/>
      <c r="DY119" s="913"/>
      <c r="DZ119" s="914"/>
    </row>
    <row r="120" spans="1:130" s="226" customFormat="1" ht="26.25" customHeight="1" x14ac:dyDescent="0.15">
      <c r="A120" s="884"/>
      <c r="B120" s="885"/>
      <c r="C120" s="879" t="s">
        <v>441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131</v>
      </c>
      <c r="AB120" s="844"/>
      <c r="AC120" s="844"/>
      <c r="AD120" s="844"/>
      <c r="AE120" s="845"/>
      <c r="AF120" s="846" t="s">
        <v>131</v>
      </c>
      <c r="AG120" s="844"/>
      <c r="AH120" s="844"/>
      <c r="AI120" s="844"/>
      <c r="AJ120" s="845"/>
      <c r="AK120" s="846" t="s">
        <v>131</v>
      </c>
      <c r="AL120" s="844"/>
      <c r="AM120" s="844"/>
      <c r="AN120" s="844"/>
      <c r="AO120" s="845"/>
      <c r="AP120" s="888" t="s">
        <v>396</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2513643</v>
      </c>
      <c r="BR120" s="906"/>
      <c r="BS120" s="906"/>
      <c r="BT120" s="906"/>
      <c r="BU120" s="906"/>
      <c r="BV120" s="906">
        <v>2454555</v>
      </c>
      <c r="BW120" s="906"/>
      <c r="BX120" s="906"/>
      <c r="BY120" s="906"/>
      <c r="BZ120" s="906"/>
      <c r="CA120" s="906">
        <v>2810006</v>
      </c>
      <c r="CB120" s="906"/>
      <c r="CC120" s="906"/>
      <c r="CD120" s="906"/>
      <c r="CE120" s="906"/>
      <c r="CF120" s="930">
        <v>102.2</v>
      </c>
      <c r="CG120" s="931"/>
      <c r="CH120" s="931"/>
      <c r="CI120" s="931"/>
      <c r="CJ120" s="931"/>
      <c r="CK120" s="932" t="s">
        <v>467</v>
      </c>
      <c r="CL120" s="916"/>
      <c r="CM120" s="916"/>
      <c r="CN120" s="916"/>
      <c r="CO120" s="917"/>
      <c r="CP120" s="936" t="s">
        <v>411</v>
      </c>
      <c r="CQ120" s="937"/>
      <c r="CR120" s="937"/>
      <c r="CS120" s="937"/>
      <c r="CT120" s="937"/>
      <c r="CU120" s="937"/>
      <c r="CV120" s="937"/>
      <c r="CW120" s="937"/>
      <c r="CX120" s="937"/>
      <c r="CY120" s="937"/>
      <c r="CZ120" s="937"/>
      <c r="DA120" s="937"/>
      <c r="DB120" s="937"/>
      <c r="DC120" s="937"/>
      <c r="DD120" s="937"/>
      <c r="DE120" s="937"/>
      <c r="DF120" s="938"/>
      <c r="DG120" s="925">
        <v>759299</v>
      </c>
      <c r="DH120" s="906"/>
      <c r="DI120" s="906"/>
      <c r="DJ120" s="906"/>
      <c r="DK120" s="906"/>
      <c r="DL120" s="906">
        <v>730034</v>
      </c>
      <c r="DM120" s="906"/>
      <c r="DN120" s="906"/>
      <c r="DO120" s="906"/>
      <c r="DP120" s="906"/>
      <c r="DQ120" s="906">
        <v>701471</v>
      </c>
      <c r="DR120" s="906"/>
      <c r="DS120" s="906"/>
      <c r="DT120" s="906"/>
      <c r="DU120" s="906"/>
      <c r="DV120" s="907">
        <v>25.5</v>
      </c>
      <c r="DW120" s="907"/>
      <c r="DX120" s="907"/>
      <c r="DY120" s="907"/>
      <c r="DZ120" s="908"/>
    </row>
    <row r="121" spans="1:130" s="226" customFormat="1" ht="26.25" customHeight="1" x14ac:dyDescent="0.15">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131</v>
      </c>
      <c r="AB121" s="844"/>
      <c r="AC121" s="844"/>
      <c r="AD121" s="844"/>
      <c r="AE121" s="845"/>
      <c r="AF121" s="846" t="s">
        <v>396</v>
      </c>
      <c r="AG121" s="844"/>
      <c r="AH121" s="844"/>
      <c r="AI121" s="844"/>
      <c r="AJ121" s="845"/>
      <c r="AK121" s="846" t="s">
        <v>131</v>
      </c>
      <c r="AL121" s="844"/>
      <c r="AM121" s="844"/>
      <c r="AN121" s="844"/>
      <c r="AO121" s="845"/>
      <c r="AP121" s="888" t="s">
        <v>131</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v>155077</v>
      </c>
      <c r="BR121" s="881"/>
      <c r="BS121" s="881"/>
      <c r="BT121" s="881"/>
      <c r="BU121" s="881"/>
      <c r="BV121" s="881">
        <v>160611</v>
      </c>
      <c r="BW121" s="881"/>
      <c r="BX121" s="881"/>
      <c r="BY121" s="881"/>
      <c r="BZ121" s="881"/>
      <c r="CA121" s="881">
        <v>157228</v>
      </c>
      <c r="CB121" s="881"/>
      <c r="CC121" s="881"/>
      <c r="CD121" s="881"/>
      <c r="CE121" s="881"/>
      <c r="CF121" s="939">
        <v>5.7</v>
      </c>
      <c r="CG121" s="940"/>
      <c r="CH121" s="940"/>
      <c r="CI121" s="940"/>
      <c r="CJ121" s="940"/>
      <c r="CK121" s="933"/>
      <c r="CL121" s="919"/>
      <c r="CM121" s="919"/>
      <c r="CN121" s="919"/>
      <c r="CO121" s="920"/>
      <c r="CP121" s="899" t="s">
        <v>470</v>
      </c>
      <c r="CQ121" s="900"/>
      <c r="CR121" s="900"/>
      <c r="CS121" s="900"/>
      <c r="CT121" s="900"/>
      <c r="CU121" s="900"/>
      <c r="CV121" s="900"/>
      <c r="CW121" s="900"/>
      <c r="CX121" s="900"/>
      <c r="CY121" s="900"/>
      <c r="CZ121" s="900"/>
      <c r="DA121" s="900"/>
      <c r="DB121" s="900"/>
      <c r="DC121" s="900"/>
      <c r="DD121" s="900"/>
      <c r="DE121" s="900"/>
      <c r="DF121" s="901"/>
      <c r="DG121" s="880">
        <v>538863</v>
      </c>
      <c r="DH121" s="881"/>
      <c r="DI121" s="881"/>
      <c r="DJ121" s="881"/>
      <c r="DK121" s="881"/>
      <c r="DL121" s="881">
        <v>497354</v>
      </c>
      <c r="DM121" s="881"/>
      <c r="DN121" s="881"/>
      <c r="DO121" s="881"/>
      <c r="DP121" s="881"/>
      <c r="DQ121" s="881">
        <v>461121</v>
      </c>
      <c r="DR121" s="881"/>
      <c r="DS121" s="881"/>
      <c r="DT121" s="881"/>
      <c r="DU121" s="881"/>
      <c r="DV121" s="858">
        <v>16.8</v>
      </c>
      <c r="DW121" s="858"/>
      <c r="DX121" s="858"/>
      <c r="DY121" s="858"/>
      <c r="DZ121" s="859"/>
    </row>
    <row r="122" spans="1:130" s="226" customFormat="1" ht="26.25" customHeight="1" x14ac:dyDescent="0.15">
      <c r="A122" s="884"/>
      <c r="B122" s="885"/>
      <c r="C122" s="879" t="s">
        <v>451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131</v>
      </c>
      <c r="AB122" s="844"/>
      <c r="AC122" s="844"/>
      <c r="AD122" s="844"/>
      <c r="AE122" s="845"/>
      <c r="AF122" s="846" t="s">
        <v>131</v>
      </c>
      <c r="AG122" s="844"/>
      <c r="AH122" s="844"/>
      <c r="AI122" s="844"/>
      <c r="AJ122" s="845"/>
      <c r="AK122" s="846" t="s">
        <v>396</v>
      </c>
      <c r="AL122" s="844"/>
      <c r="AM122" s="844"/>
      <c r="AN122" s="844"/>
      <c r="AO122" s="845"/>
      <c r="AP122" s="888" t="s">
        <v>131</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5249563</v>
      </c>
      <c r="BR122" s="909"/>
      <c r="BS122" s="909"/>
      <c r="BT122" s="909"/>
      <c r="BU122" s="909"/>
      <c r="BV122" s="909">
        <v>5016871</v>
      </c>
      <c r="BW122" s="909"/>
      <c r="BX122" s="909"/>
      <c r="BY122" s="909"/>
      <c r="BZ122" s="909"/>
      <c r="CA122" s="909">
        <v>4815523</v>
      </c>
      <c r="CB122" s="909"/>
      <c r="CC122" s="909"/>
      <c r="CD122" s="909"/>
      <c r="CE122" s="909"/>
      <c r="CF122" s="910">
        <v>175.2</v>
      </c>
      <c r="CG122" s="911"/>
      <c r="CH122" s="911"/>
      <c r="CI122" s="911"/>
      <c r="CJ122" s="911"/>
      <c r="CK122" s="933"/>
      <c r="CL122" s="919"/>
      <c r="CM122" s="919"/>
      <c r="CN122" s="919"/>
      <c r="CO122" s="920"/>
      <c r="CP122" s="899" t="s">
        <v>413</v>
      </c>
      <c r="CQ122" s="900"/>
      <c r="CR122" s="900"/>
      <c r="CS122" s="900"/>
      <c r="CT122" s="900"/>
      <c r="CU122" s="900"/>
      <c r="CV122" s="900"/>
      <c r="CW122" s="900"/>
      <c r="CX122" s="900"/>
      <c r="CY122" s="900"/>
      <c r="CZ122" s="900"/>
      <c r="DA122" s="900"/>
      <c r="DB122" s="900"/>
      <c r="DC122" s="900"/>
      <c r="DD122" s="900"/>
      <c r="DE122" s="900"/>
      <c r="DF122" s="901"/>
      <c r="DG122" s="880">
        <v>467577</v>
      </c>
      <c r="DH122" s="881"/>
      <c r="DI122" s="881"/>
      <c r="DJ122" s="881"/>
      <c r="DK122" s="881"/>
      <c r="DL122" s="881">
        <v>462771</v>
      </c>
      <c r="DM122" s="881"/>
      <c r="DN122" s="881"/>
      <c r="DO122" s="881"/>
      <c r="DP122" s="881"/>
      <c r="DQ122" s="881">
        <v>379212</v>
      </c>
      <c r="DR122" s="881"/>
      <c r="DS122" s="881"/>
      <c r="DT122" s="881"/>
      <c r="DU122" s="881"/>
      <c r="DV122" s="858">
        <v>13.8</v>
      </c>
      <c r="DW122" s="858"/>
      <c r="DX122" s="858"/>
      <c r="DY122" s="858"/>
      <c r="DZ122" s="859"/>
    </row>
    <row r="123" spans="1:130" s="226" customFormat="1" ht="26.25" customHeight="1" x14ac:dyDescent="0.15">
      <c r="A123" s="884"/>
      <c r="B123" s="885"/>
      <c r="C123" s="879" t="s">
        <v>457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131</v>
      </c>
      <c r="AB123" s="844"/>
      <c r="AC123" s="844"/>
      <c r="AD123" s="844"/>
      <c r="AE123" s="845"/>
      <c r="AF123" s="846" t="s">
        <v>396</v>
      </c>
      <c r="AG123" s="844"/>
      <c r="AH123" s="844"/>
      <c r="AI123" s="844"/>
      <c r="AJ123" s="845"/>
      <c r="AK123" s="846" t="s">
        <v>131</v>
      </c>
      <c r="AL123" s="844"/>
      <c r="AM123" s="844"/>
      <c r="AN123" s="844"/>
      <c r="AO123" s="845"/>
      <c r="AP123" s="888" t="s">
        <v>131</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472</v>
      </c>
      <c r="BP123" s="942"/>
      <c r="BQ123" s="896">
        <v>7918283</v>
      </c>
      <c r="BR123" s="897"/>
      <c r="BS123" s="897"/>
      <c r="BT123" s="897"/>
      <c r="BU123" s="897"/>
      <c r="BV123" s="897">
        <v>7632037</v>
      </c>
      <c r="BW123" s="897"/>
      <c r="BX123" s="897"/>
      <c r="BY123" s="897"/>
      <c r="BZ123" s="897"/>
      <c r="CA123" s="897">
        <v>7782757</v>
      </c>
      <c r="CB123" s="897"/>
      <c r="CC123" s="897"/>
      <c r="CD123" s="897"/>
      <c r="CE123" s="897"/>
      <c r="CF123" s="812"/>
      <c r="CG123" s="813"/>
      <c r="CH123" s="813"/>
      <c r="CI123" s="813"/>
      <c r="CJ123" s="898"/>
      <c r="CK123" s="933"/>
      <c r="CL123" s="919"/>
      <c r="CM123" s="919"/>
      <c r="CN123" s="919"/>
      <c r="CO123" s="920"/>
      <c r="CP123" s="899" t="s">
        <v>473</v>
      </c>
      <c r="CQ123" s="900"/>
      <c r="CR123" s="900"/>
      <c r="CS123" s="900"/>
      <c r="CT123" s="900"/>
      <c r="CU123" s="900"/>
      <c r="CV123" s="900"/>
      <c r="CW123" s="900"/>
      <c r="CX123" s="900"/>
      <c r="CY123" s="900"/>
      <c r="CZ123" s="900"/>
      <c r="DA123" s="900"/>
      <c r="DB123" s="900"/>
      <c r="DC123" s="900"/>
      <c r="DD123" s="900"/>
      <c r="DE123" s="900"/>
      <c r="DF123" s="901"/>
      <c r="DG123" s="843">
        <v>22192</v>
      </c>
      <c r="DH123" s="844"/>
      <c r="DI123" s="844"/>
      <c r="DJ123" s="844"/>
      <c r="DK123" s="845"/>
      <c r="DL123" s="846">
        <v>21801</v>
      </c>
      <c r="DM123" s="844"/>
      <c r="DN123" s="844"/>
      <c r="DO123" s="844"/>
      <c r="DP123" s="845"/>
      <c r="DQ123" s="846">
        <v>14549</v>
      </c>
      <c r="DR123" s="844"/>
      <c r="DS123" s="844"/>
      <c r="DT123" s="844"/>
      <c r="DU123" s="845"/>
      <c r="DV123" s="888">
        <v>0.5</v>
      </c>
      <c r="DW123" s="889"/>
      <c r="DX123" s="889"/>
      <c r="DY123" s="889"/>
      <c r="DZ123" s="890"/>
    </row>
    <row r="124" spans="1:130" s="226" customFormat="1" ht="26.25" customHeight="1" thickBot="1" x14ac:dyDescent="0.2">
      <c r="A124" s="884"/>
      <c r="B124" s="885"/>
      <c r="C124" s="879" t="s">
        <v>460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396</v>
      </c>
      <c r="AB124" s="844"/>
      <c r="AC124" s="844"/>
      <c r="AD124" s="844"/>
      <c r="AE124" s="845"/>
      <c r="AF124" s="846" t="s">
        <v>131</v>
      </c>
      <c r="AG124" s="844"/>
      <c r="AH124" s="844"/>
      <c r="AI124" s="844"/>
      <c r="AJ124" s="845"/>
      <c r="AK124" s="846" t="s">
        <v>131</v>
      </c>
      <c r="AL124" s="844"/>
      <c r="AM124" s="844"/>
      <c r="AN124" s="844"/>
      <c r="AO124" s="845"/>
      <c r="AP124" s="888" t="s">
        <v>396</v>
      </c>
      <c r="AQ124" s="889"/>
      <c r="AR124" s="889"/>
      <c r="AS124" s="889"/>
      <c r="AT124" s="890"/>
      <c r="AU124" s="891" t="s">
        <v>474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2.5</v>
      </c>
      <c r="BR124" s="895"/>
      <c r="BS124" s="895"/>
      <c r="BT124" s="895"/>
      <c r="BU124" s="895"/>
      <c r="BV124" s="895">
        <v>2.6</v>
      </c>
      <c r="BW124" s="895"/>
      <c r="BX124" s="895"/>
      <c r="BY124" s="895"/>
      <c r="BZ124" s="895"/>
      <c r="CA124" s="895" t="s">
        <v>396</v>
      </c>
      <c r="CB124" s="895"/>
      <c r="CC124" s="895"/>
      <c r="CD124" s="895"/>
      <c r="CE124" s="895"/>
      <c r="CF124" s="790"/>
      <c r="CG124" s="791"/>
      <c r="CH124" s="791"/>
      <c r="CI124" s="791"/>
      <c r="CJ124" s="926"/>
      <c r="CK124" s="934"/>
      <c r="CL124" s="934"/>
      <c r="CM124" s="934"/>
      <c r="CN124" s="934"/>
      <c r="CO124" s="935"/>
      <c r="CP124" s="899" t="s">
        <v>475</v>
      </c>
      <c r="CQ124" s="900"/>
      <c r="CR124" s="900"/>
      <c r="CS124" s="900"/>
      <c r="CT124" s="900"/>
      <c r="CU124" s="900"/>
      <c r="CV124" s="900"/>
      <c r="CW124" s="900"/>
      <c r="CX124" s="900"/>
      <c r="CY124" s="900"/>
      <c r="CZ124" s="900"/>
      <c r="DA124" s="900"/>
      <c r="DB124" s="900"/>
      <c r="DC124" s="900"/>
      <c r="DD124" s="900"/>
      <c r="DE124" s="900"/>
      <c r="DF124" s="901"/>
      <c r="DG124" s="827" t="s">
        <v>396</v>
      </c>
      <c r="DH124" s="828"/>
      <c r="DI124" s="828"/>
      <c r="DJ124" s="828"/>
      <c r="DK124" s="829"/>
      <c r="DL124" s="830" t="s">
        <v>396</v>
      </c>
      <c r="DM124" s="828"/>
      <c r="DN124" s="828"/>
      <c r="DO124" s="828"/>
      <c r="DP124" s="829"/>
      <c r="DQ124" s="830" t="s">
        <v>131</v>
      </c>
      <c r="DR124" s="828"/>
      <c r="DS124" s="828"/>
      <c r="DT124" s="828"/>
      <c r="DU124" s="829"/>
      <c r="DV124" s="912" t="s">
        <v>131</v>
      </c>
      <c r="DW124" s="913"/>
      <c r="DX124" s="913"/>
      <c r="DY124" s="913"/>
      <c r="DZ124" s="914"/>
    </row>
    <row r="125" spans="1:130" s="226" customFormat="1" ht="26.25" customHeight="1" x14ac:dyDescent="0.15">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131</v>
      </c>
      <c r="AB125" s="844"/>
      <c r="AC125" s="844"/>
      <c r="AD125" s="844"/>
      <c r="AE125" s="845"/>
      <c r="AF125" s="846" t="s">
        <v>396</v>
      </c>
      <c r="AG125" s="844"/>
      <c r="AH125" s="844"/>
      <c r="AI125" s="844"/>
      <c r="AJ125" s="845"/>
      <c r="AK125" s="846" t="s">
        <v>131</v>
      </c>
      <c r="AL125" s="844"/>
      <c r="AM125" s="844"/>
      <c r="AN125" s="844"/>
      <c r="AO125" s="845"/>
      <c r="AP125" s="888" t="s">
        <v>131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476</v>
      </c>
      <c r="CL125" s="916"/>
      <c r="CM125" s="916"/>
      <c r="CN125" s="916"/>
      <c r="CO125" s="917"/>
      <c r="CP125" s="924" t="s">
        <v>477</v>
      </c>
      <c r="CQ125" s="872"/>
      <c r="CR125" s="872"/>
      <c r="CS125" s="872"/>
      <c r="CT125" s="872"/>
      <c r="CU125" s="872"/>
      <c r="CV125" s="872"/>
      <c r="CW125" s="872"/>
      <c r="CX125" s="872"/>
      <c r="CY125" s="872"/>
      <c r="CZ125" s="872"/>
      <c r="DA125" s="872"/>
      <c r="DB125" s="872"/>
      <c r="DC125" s="872"/>
      <c r="DD125" s="872"/>
      <c r="DE125" s="872"/>
      <c r="DF125" s="873"/>
      <c r="DG125" s="925" t="s">
        <v>131</v>
      </c>
      <c r="DH125" s="906"/>
      <c r="DI125" s="906"/>
      <c r="DJ125" s="906"/>
      <c r="DK125" s="906"/>
      <c r="DL125" s="906" t="s">
        <v>131</v>
      </c>
      <c r="DM125" s="906"/>
      <c r="DN125" s="906"/>
      <c r="DO125" s="906"/>
      <c r="DP125" s="906"/>
      <c r="DQ125" s="906" t="s">
        <v>396</v>
      </c>
      <c r="DR125" s="906"/>
      <c r="DS125" s="906"/>
      <c r="DT125" s="906"/>
      <c r="DU125" s="906"/>
      <c r="DV125" s="907" t="s">
        <v>396</v>
      </c>
      <c r="DW125" s="907"/>
      <c r="DX125" s="907"/>
      <c r="DY125" s="907"/>
      <c r="DZ125" s="908"/>
    </row>
    <row r="126" spans="1:130" s="226" customFormat="1" ht="26.25" customHeight="1" thickBot="1" x14ac:dyDescent="0.2">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131</v>
      </c>
      <c r="AB126" s="844"/>
      <c r="AC126" s="844"/>
      <c r="AD126" s="844"/>
      <c r="AE126" s="845"/>
      <c r="AF126" s="846" t="s">
        <v>131</v>
      </c>
      <c r="AG126" s="844"/>
      <c r="AH126" s="844"/>
      <c r="AI126" s="844"/>
      <c r="AJ126" s="845"/>
      <c r="AK126" s="846" t="s">
        <v>131</v>
      </c>
      <c r="AL126" s="844"/>
      <c r="AM126" s="844"/>
      <c r="AN126" s="844"/>
      <c r="AO126" s="845"/>
      <c r="AP126" s="888" t="s">
        <v>131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478</v>
      </c>
      <c r="CQ126" s="816"/>
      <c r="CR126" s="816"/>
      <c r="CS126" s="816"/>
      <c r="CT126" s="816"/>
      <c r="CU126" s="816"/>
      <c r="CV126" s="816"/>
      <c r="CW126" s="816"/>
      <c r="CX126" s="816"/>
      <c r="CY126" s="816"/>
      <c r="CZ126" s="816"/>
      <c r="DA126" s="816"/>
      <c r="DB126" s="816"/>
      <c r="DC126" s="816"/>
      <c r="DD126" s="816"/>
      <c r="DE126" s="816"/>
      <c r="DF126" s="817"/>
      <c r="DG126" s="880" t="s">
        <v>131</v>
      </c>
      <c r="DH126" s="881"/>
      <c r="DI126" s="881"/>
      <c r="DJ126" s="881"/>
      <c r="DK126" s="881"/>
      <c r="DL126" s="881" t="s">
        <v>131</v>
      </c>
      <c r="DM126" s="881"/>
      <c r="DN126" s="881"/>
      <c r="DO126" s="881"/>
      <c r="DP126" s="881"/>
      <c r="DQ126" s="881" t="s">
        <v>131</v>
      </c>
      <c r="DR126" s="881"/>
      <c r="DS126" s="881"/>
      <c r="DT126" s="881"/>
      <c r="DU126" s="881"/>
      <c r="DV126" s="858" t="s">
        <v>131</v>
      </c>
      <c r="DW126" s="858"/>
      <c r="DX126" s="858"/>
      <c r="DY126" s="858"/>
      <c r="DZ126" s="859"/>
    </row>
    <row r="127" spans="1:130" s="226" customFormat="1" ht="26.25" customHeight="1" x14ac:dyDescent="0.15">
      <c r="A127" s="886"/>
      <c r="B127" s="887"/>
      <c r="C127" s="902" t="s">
        <v>479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1082</v>
      </c>
      <c r="AB127" s="844"/>
      <c r="AC127" s="844"/>
      <c r="AD127" s="844"/>
      <c r="AE127" s="845"/>
      <c r="AF127" s="846">
        <v>1269</v>
      </c>
      <c r="AG127" s="844"/>
      <c r="AH127" s="844"/>
      <c r="AI127" s="844"/>
      <c r="AJ127" s="845"/>
      <c r="AK127" s="846">
        <v>707</v>
      </c>
      <c r="AL127" s="844"/>
      <c r="AM127" s="844"/>
      <c r="AN127" s="844"/>
      <c r="AO127" s="845"/>
      <c r="AP127" s="888">
        <v>0</v>
      </c>
      <c r="AQ127" s="889"/>
      <c r="AR127" s="889"/>
      <c r="AS127" s="889"/>
      <c r="AT127" s="890"/>
      <c r="AU127" s="228"/>
      <c r="AV127" s="228"/>
      <c r="AW127" s="228"/>
      <c r="AX127" s="905" t="s">
        <v>480</v>
      </c>
      <c r="AY127" s="876"/>
      <c r="AZ127" s="876"/>
      <c r="BA127" s="876"/>
      <c r="BB127" s="876"/>
      <c r="BC127" s="876"/>
      <c r="BD127" s="876"/>
      <c r="BE127" s="877"/>
      <c r="BF127" s="875" t="s">
        <v>481</v>
      </c>
      <c r="BG127" s="876"/>
      <c r="BH127" s="876"/>
      <c r="BI127" s="876"/>
      <c r="BJ127" s="876"/>
      <c r="BK127" s="876"/>
      <c r="BL127" s="877"/>
      <c r="BM127" s="875" t="s">
        <v>482</v>
      </c>
      <c r="BN127" s="876"/>
      <c r="BO127" s="876"/>
      <c r="BP127" s="876"/>
      <c r="BQ127" s="876"/>
      <c r="BR127" s="876"/>
      <c r="BS127" s="877"/>
      <c r="BT127" s="875" t="s">
        <v>483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484</v>
      </c>
      <c r="CQ127" s="816"/>
      <c r="CR127" s="816"/>
      <c r="CS127" s="816"/>
      <c r="CT127" s="816"/>
      <c r="CU127" s="816"/>
      <c r="CV127" s="816"/>
      <c r="CW127" s="816"/>
      <c r="CX127" s="816"/>
      <c r="CY127" s="816"/>
      <c r="CZ127" s="816"/>
      <c r="DA127" s="816"/>
      <c r="DB127" s="816"/>
      <c r="DC127" s="816"/>
      <c r="DD127" s="816"/>
      <c r="DE127" s="816"/>
      <c r="DF127" s="817"/>
      <c r="DG127" s="880" t="s">
        <v>131</v>
      </c>
      <c r="DH127" s="881"/>
      <c r="DI127" s="881"/>
      <c r="DJ127" s="881"/>
      <c r="DK127" s="881"/>
      <c r="DL127" s="881" t="s">
        <v>131</v>
      </c>
      <c r="DM127" s="881"/>
      <c r="DN127" s="881"/>
      <c r="DO127" s="881"/>
      <c r="DP127" s="881"/>
      <c r="DQ127" s="881" t="s">
        <v>131</v>
      </c>
      <c r="DR127" s="881"/>
      <c r="DS127" s="881"/>
      <c r="DT127" s="881"/>
      <c r="DU127" s="881"/>
      <c r="DV127" s="858" t="s">
        <v>131</v>
      </c>
      <c r="DW127" s="858"/>
      <c r="DX127" s="858"/>
      <c r="DY127" s="858"/>
      <c r="DZ127" s="859"/>
    </row>
    <row r="128" spans="1:130" s="226" customFormat="1" ht="26.25" customHeight="1" thickBot="1" x14ac:dyDescent="0.2">
      <c r="A128" s="860" t="s">
        <v>485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486</v>
      </c>
      <c r="X128" s="862"/>
      <c r="Y128" s="862"/>
      <c r="Z128" s="863"/>
      <c r="AA128" s="864">
        <v>39099</v>
      </c>
      <c r="AB128" s="865"/>
      <c r="AC128" s="865"/>
      <c r="AD128" s="865"/>
      <c r="AE128" s="866"/>
      <c r="AF128" s="867">
        <v>39079</v>
      </c>
      <c r="AG128" s="865"/>
      <c r="AH128" s="865"/>
      <c r="AI128" s="865"/>
      <c r="AJ128" s="866"/>
      <c r="AK128" s="867">
        <v>34476</v>
      </c>
      <c r="AL128" s="865"/>
      <c r="AM128" s="865"/>
      <c r="AN128" s="865"/>
      <c r="AO128" s="866"/>
      <c r="AP128" s="868"/>
      <c r="AQ128" s="869"/>
      <c r="AR128" s="869"/>
      <c r="AS128" s="869"/>
      <c r="AT128" s="870"/>
      <c r="AU128" s="228"/>
      <c r="AV128" s="228"/>
      <c r="AW128" s="228"/>
      <c r="AX128" s="871" t="s">
        <v>487</v>
      </c>
      <c r="AY128" s="872"/>
      <c r="AZ128" s="872"/>
      <c r="BA128" s="872"/>
      <c r="BB128" s="872"/>
      <c r="BC128" s="872"/>
      <c r="BD128" s="872"/>
      <c r="BE128" s="873"/>
      <c r="BF128" s="850" t="s">
        <v>396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488</v>
      </c>
      <c r="CQ128" s="794"/>
      <c r="CR128" s="794"/>
      <c r="CS128" s="794"/>
      <c r="CT128" s="794"/>
      <c r="CU128" s="794"/>
      <c r="CV128" s="794"/>
      <c r="CW128" s="794"/>
      <c r="CX128" s="794"/>
      <c r="CY128" s="794"/>
      <c r="CZ128" s="794"/>
      <c r="DA128" s="794"/>
      <c r="DB128" s="794"/>
      <c r="DC128" s="794"/>
      <c r="DD128" s="794"/>
      <c r="DE128" s="794"/>
      <c r="DF128" s="795"/>
      <c r="DG128" s="854" t="s">
        <v>396</v>
      </c>
      <c r="DH128" s="855"/>
      <c r="DI128" s="855"/>
      <c r="DJ128" s="855"/>
      <c r="DK128" s="855"/>
      <c r="DL128" s="855" t="s">
        <v>396</v>
      </c>
      <c r="DM128" s="855"/>
      <c r="DN128" s="855"/>
      <c r="DO128" s="855"/>
      <c r="DP128" s="855"/>
      <c r="DQ128" s="855" t="s">
        <v>396</v>
      </c>
      <c r="DR128" s="855"/>
      <c r="DS128" s="855"/>
      <c r="DT128" s="855"/>
      <c r="DU128" s="855"/>
      <c r="DV128" s="856" t="s">
        <v>396</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489</v>
      </c>
      <c r="X129" s="841"/>
      <c r="Y129" s="841"/>
      <c r="Z129" s="842"/>
      <c r="AA129" s="843">
        <v>2839226</v>
      </c>
      <c r="AB129" s="844"/>
      <c r="AC129" s="844"/>
      <c r="AD129" s="844"/>
      <c r="AE129" s="845"/>
      <c r="AF129" s="846">
        <v>2927691</v>
      </c>
      <c r="AG129" s="844"/>
      <c r="AH129" s="844"/>
      <c r="AI129" s="844"/>
      <c r="AJ129" s="845"/>
      <c r="AK129" s="846">
        <v>3226389</v>
      </c>
      <c r="AL129" s="844"/>
      <c r="AM129" s="844"/>
      <c r="AN129" s="844"/>
      <c r="AO129" s="845"/>
      <c r="AP129" s="847"/>
      <c r="AQ129" s="848"/>
      <c r="AR129" s="848"/>
      <c r="AS129" s="848"/>
      <c r="AT129" s="849"/>
      <c r="AU129" s="229"/>
      <c r="AV129" s="229"/>
      <c r="AW129" s="229"/>
      <c r="AX129" s="815" t="s">
        <v>490</v>
      </c>
      <c r="AY129" s="816"/>
      <c r="AZ129" s="816"/>
      <c r="BA129" s="816"/>
      <c r="BB129" s="816"/>
      <c r="BC129" s="816"/>
      <c r="BD129" s="816"/>
      <c r="BE129" s="817"/>
      <c r="BF129" s="834" t="s">
        <v>131</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492</v>
      </c>
      <c r="X130" s="841"/>
      <c r="Y130" s="841"/>
      <c r="Z130" s="842"/>
      <c r="AA130" s="843">
        <v>442511</v>
      </c>
      <c r="AB130" s="844"/>
      <c r="AC130" s="844"/>
      <c r="AD130" s="844"/>
      <c r="AE130" s="845"/>
      <c r="AF130" s="846">
        <v>444703</v>
      </c>
      <c r="AG130" s="844"/>
      <c r="AH130" s="844"/>
      <c r="AI130" s="844"/>
      <c r="AJ130" s="845"/>
      <c r="AK130" s="846">
        <v>477387</v>
      </c>
      <c r="AL130" s="844"/>
      <c r="AM130" s="844"/>
      <c r="AN130" s="844"/>
      <c r="AO130" s="845"/>
      <c r="AP130" s="847"/>
      <c r="AQ130" s="848"/>
      <c r="AR130" s="848"/>
      <c r="AS130" s="848"/>
      <c r="AT130" s="849"/>
      <c r="AU130" s="229"/>
      <c r="AV130" s="229"/>
      <c r="AW130" s="229"/>
      <c r="AX130" s="815" t="s">
        <v>493</v>
      </c>
      <c r="AY130" s="816"/>
      <c r="AZ130" s="816"/>
      <c r="BA130" s="816"/>
      <c r="BB130" s="816"/>
      <c r="BC130" s="816"/>
      <c r="BD130" s="816"/>
      <c r="BE130" s="817"/>
      <c r="BF130" s="818">
        <v>7.9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494</v>
      </c>
      <c r="X131" s="825"/>
      <c r="Y131" s="825"/>
      <c r="Z131" s="826"/>
      <c r="AA131" s="827">
        <v>2396715</v>
      </c>
      <c r="AB131" s="828"/>
      <c r="AC131" s="828"/>
      <c r="AD131" s="828"/>
      <c r="AE131" s="829"/>
      <c r="AF131" s="830">
        <v>2482988</v>
      </c>
      <c r="AG131" s="828"/>
      <c r="AH131" s="828"/>
      <c r="AI131" s="828"/>
      <c r="AJ131" s="829"/>
      <c r="AK131" s="830">
        <v>2749002</v>
      </c>
      <c r="AL131" s="828"/>
      <c r="AM131" s="828"/>
      <c r="AN131" s="828"/>
      <c r="AO131" s="829"/>
      <c r="AP131" s="831"/>
      <c r="AQ131" s="832"/>
      <c r="AR131" s="832"/>
      <c r="AS131" s="832"/>
      <c r="AT131" s="833"/>
      <c r="AU131" s="229"/>
      <c r="AV131" s="229"/>
      <c r="AW131" s="229"/>
      <c r="AX131" s="793" t="s">
        <v>495</v>
      </c>
      <c r="AY131" s="794"/>
      <c r="AZ131" s="794"/>
      <c r="BA131" s="794"/>
      <c r="BB131" s="794"/>
      <c r="BC131" s="794"/>
      <c r="BD131" s="794"/>
      <c r="BE131" s="795"/>
      <c r="BF131" s="796" t="s">
        <v>131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497</v>
      </c>
      <c r="W132" s="806"/>
      <c r="X132" s="806"/>
      <c r="Y132" s="806"/>
      <c r="Z132" s="807"/>
      <c r="AA132" s="808">
        <v>9.030151687</v>
      </c>
      <c r="AB132" s="809"/>
      <c r="AC132" s="809"/>
      <c r="AD132" s="809"/>
      <c r="AE132" s="810"/>
      <c r="AF132" s="811">
        <v>8.0705585370000001</v>
      </c>
      <c r="AG132" s="809"/>
      <c r="AH132" s="809"/>
      <c r="AI132" s="809"/>
      <c r="AJ132" s="810"/>
      <c r="AK132" s="811">
        <v>6.8011591119999997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498</v>
      </c>
      <c r="W133" s="785"/>
      <c r="X133" s="785"/>
      <c r="Y133" s="785"/>
      <c r="Z133" s="786"/>
      <c r="AA133" s="787">
        <v>9</v>
      </c>
      <c r="AB133" s="788"/>
      <c r="AC133" s="788"/>
      <c r="AD133" s="788"/>
      <c r="AE133" s="789"/>
      <c r="AF133" s="787">
        <v>8.6999999999999993</v>
      </c>
      <c r="AG133" s="788"/>
      <c r="AH133" s="788"/>
      <c r="AI133" s="788"/>
      <c r="AJ133" s="789"/>
      <c r="AK133" s="787">
        <v>7.9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zupSwAyaaUvPjOZP4SLL/nJoPAj1jDNO9SUGXGn8FQPLvQ9SOy1oZ7rHWOCqxdeBfK6pwcdsrKHHjTy6K3D6g==" saltValue="HteMOpR04N0q9dNROu5g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UATUVB+GRZMGZdT084qDewptE8ifFAxvi/WlXCn5ML3HuWyC8D793l7S2JNsDXlIoClAIFDeVS+yZLCfh4Co6Q==" saltValue="b7ue/jbIthVinYE9CiJL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j8mcKdIFGdbKEASGZAHoDVZgraT7sjHBobAHybWf2BCRwU1SHpky9GPVYUJuM4hRIva7QXt6eWYqih8GWstkw==" saltValue="RD4a6gElIEoGWQ0Xzluq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507</v>
      </c>
      <c r="AL9" s="1195"/>
      <c r="AM9" s="1195"/>
      <c r="AN9" s="1196"/>
      <c r="AO9" s="277">
        <v>721992</v>
      </c>
      <c r="AP9" s="277">
        <v>195821</v>
      </c>
      <c r="AQ9" s="278">
        <v>231388</v>
      </c>
      <c r="AR9" s="279">
        <v>-15.4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508</v>
      </c>
      <c r="AL10" s="1195"/>
      <c r="AM10" s="1195"/>
      <c r="AN10" s="1196"/>
      <c r="AO10" s="280">
        <v>120165</v>
      </c>
      <c r="AP10" s="280">
        <v>32592</v>
      </c>
      <c r="AQ10" s="281">
        <v>33497</v>
      </c>
      <c r="AR10" s="282">
        <v>-2.7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509</v>
      </c>
      <c r="AL11" s="1195"/>
      <c r="AM11" s="1195"/>
      <c r="AN11" s="1196"/>
      <c r="AO11" s="280" t="s">
        <v>510</v>
      </c>
      <c r="AP11" s="280" t="s">
        <v>510</v>
      </c>
      <c r="AQ11" s="281">
        <v>3588</v>
      </c>
      <c r="AR11" s="282" t="s">
        <v>510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511</v>
      </c>
      <c r="AL12" s="1195"/>
      <c r="AM12" s="1195"/>
      <c r="AN12" s="1196"/>
      <c r="AO12" s="280" t="s">
        <v>510</v>
      </c>
      <c r="AP12" s="280" t="s">
        <v>510</v>
      </c>
      <c r="AQ12" s="281" t="s">
        <v>510</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512</v>
      </c>
      <c r="AL13" s="1195"/>
      <c r="AM13" s="1195"/>
      <c r="AN13" s="1196"/>
      <c r="AO13" s="280">
        <v>208</v>
      </c>
      <c r="AP13" s="280">
        <v>56</v>
      </c>
      <c r="AQ13" s="281">
        <v>10932</v>
      </c>
      <c r="AR13" s="282">
        <v>-99.5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513</v>
      </c>
      <c r="AL14" s="1195"/>
      <c r="AM14" s="1195"/>
      <c r="AN14" s="1196"/>
      <c r="AO14" s="280">
        <v>4100</v>
      </c>
      <c r="AP14" s="280">
        <v>1112</v>
      </c>
      <c r="AQ14" s="281">
        <v>4261</v>
      </c>
      <c r="AR14" s="282">
        <v>-73.900000000000006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514</v>
      </c>
      <c r="AL15" s="1198"/>
      <c r="AM15" s="1198"/>
      <c r="AN15" s="1199"/>
      <c r="AO15" s="280">
        <v>-60829</v>
      </c>
      <c r="AP15" s="280">
        <v>-16498</v>
      </c>
      <c r="AQ15" s="281">
        <v>-17972</v>
      </c>
      <c r="AR15" s="282">
        <v>-8.1999999999999993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785636</v>
      </c>
      <c r="AP16" s="280">
        <v>213083</v>
      </c>
      <c r="AQ16" s="281">
        <v>265695</v>
      </c>
      <c r="AR16" s="282">
        <v>-19.8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519</v>
      </c>
      <c r="AL21" s="1201"/>
      <c r="AM21" s="1201"/>
      <c r="AN21" s="1202"/>
      <c r="AO21" s="293">
        <v>21.43</v>
      </c>
      <c r="AP21" s="294">
        <v>23.14</v>
      </c>
      <c r="AQ21" s="295">
        <v>-1.71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520</v>
      </c>
      <c r="AL22" s="1201"/>
      <c r="AM22" s="1201"/>
      <c r="AN22" s="1202"/>
      <c r="AO22" s="298">
        <v>97.1</v>
      </c>
      <c r="AP22" s="299">
        <v>95.7</v>
      </c>
      <c r="AQ22" s="300">
        <v>1.4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524</v>
      </c>
      <c r="AL32" s="1185"/>
      <c r="AM32" s="1185"/>
      <c r="AN32" s="1186"/>
      <c r="AO32" s="308">
        <v>536245</v>
      </c>
      <c r="AP32" s="308">
        <v>145442</v>
      </c>
      <c r="AQ32" s="309">
        <v>153945</v>
      </c>
      <c r="AR32" s="310">
        <v>-5.5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525</v>
      </c>
      <c r="AL33" s="1185"/>
      <c r="AM33" s="1185"/>
      <c r="AN33" s="1186"/>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526</v>
      </c>
      <c r="AL34" s="1185"/>
      <c r="AM34" s="1185"/>
      <c r="AN34" s="1186"/>
      <c r="AO34" s="308" t="s">
        <v>510</v>
      </c>
      <c r="AP34" s="308" t="s">
        <v>510</v>
      </c>
      <c r="AQ34" s="309">
        <v>4</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527</v>
      </c>
      <c r="AL35" s="1185"/>
      <c r="AM35" s="1185"/>
      <c r="AN35" s="1186"/>
      <c r="AO35" s="308">
        <v>143905</v>
      </c>
      <c r="AP35" s="308">
        <v>39030</v>
      </c>
      <c r="AQ35" s="309">
        <v>31105</v>
      </c>
      <c r="AR35" s="310">
        <v>25.5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528</v>
      </c>
      <c r="AL36" s="1185"/>
      <c r="AM36" s="1185"/>
      <c r="AN36" s="1186"/>
      <c r="AO36" s="308">
        <v>17915</v>
      </c>
      <c r="AP36" s="308">
        <v>4859</v>
      </c>
      <c r="AQ36" s="309">
        <v>3257</v>
      </c>
      <c r="AR36" s="310">
        <v>49.2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529</v>
      </c>
      <c r="AL37" s="1185"/>
      <c r="AM37" s="1185"/>
      <c r="AN37" s="1186"/>
      <c r="AO37" s="308">
        <v>707</v>
      </c>
      <c r="AP37" s="308">
        <v>192</v>
      </c>
      <c r="AQ37" s="309">
        <v>1590</v>
      </c>
      <c r="AR37" s="310">
        <v>-87.9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530</v>
      </c>
      <c r="AL38" s="1188"/>
      <c r="AM38" s="1188"/>
      <c r="AN38" s="1189"/>
      <c r="AO38" s="311">
        <v>55</v>
      </c>
      <c r="AP38" s="311">
        <v>15</v>
      </c>
      <c r="AQ38" s="312">
        <v>20</v>
      </c>
      <c r="AR38" s="300">
        <v>-25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531</v>
      </c>
      <c r="AL39" s="1188"/>
      <c r="AM39" s="1188"/>
      <c r="AN39" s="1189"/>
      <c r="AO39" s="308">
        <v>-34476</v>
      </c>
      <c r="AP39" s="308">
        <v>-9351</v>
      </c>
      <c r="AQ39" s="309">
        <v>-7358</v>
      </c>
      <c r="AR39" s="310">
        <v>27.1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532</v>
      </c>
      <c r="AL40" s="1185"/>
      <c r="AM40" s="1185"/>
      <c r="AN40" s="1186"/>
      <c r="AO40" s="308">
        <v>-477387</v>
      </c>
      <c r="AP40" s="308">
        <v>-129478</v>
      </c>
      <c r="AQ40" s="309">
        <v>-130450</v>
      </c>
      <c r="AR40" s="310">
        <v>-0.7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302</v>
      </c>
      <c r="AL41" s="1191"/>
      <c r="AM41" s="1191"/>
      <c r="AN41" s="1192"/>
      <c r="AO41" s="308">
        <v>186964</v>
      </c>
      <c r="AP41" s="308">
        <v>50709</v>
      </c>
      <c r="AQ41" s="309">
        <v>52112</v>
      </c>
      <c r="AR41" s="310">
        <v>-2.7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502</v>
      </c>
      <c r="AN49" s="1179" t="s">
        <v>536</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1529332</v>
      </c>
      <c r="AN51" s="330">
        <v>393448</v>
      </c>
      <c r="AO51" s="331">
        <v>99.1</v>
      </c>
      <c r="AP51" s="332">
        <v>291173</v>
      </c>
      <c r="AQ51" s="333">
        <v>-0.3</v>
      </c>
      <c r="AR51" s="334">
        <v>99.4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337880</v>
      </c>
      <c r="AN52" s="338">
        <v>86926</v>
      </c>
      <c r="AO52" s="339">
        <v>26.7</v>
      </c>
      <c r="AP52" s="340">
        <v>119071</v>
      </c>
      <c r="AQ52" s="341">
        <v>-6.7</v>
      </c>
      <c r="AR52" s="342">
        <v>33.4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1219909</v>
      </c>
      <c r="AN53" s="330">
        <v>319766</v>
      </c>
      <c r="AO53" s="331">
        <v>-18.7</v>
      </c>
      <c r="AP53" s="332">
        <v>271581</v>
      </c>
      <c r="AQ53" s="333">
        <v>-6.7</v>
      </c>
      <c r="AR53" s="334">
        <v>-12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595582</v>
      </c>
      <c r="AN54" s="338">
        <v>156116</v>
      </c>
      <c r="AO54" s="339">
        <v>79.599999999999994</v>
      </c>
      <c r="AP54" s="340">
        <v>117844</v>
      </c>
      <c r="AQ54" s="341">
        <v>-1</v>
      </c>
      <c r="AR54" s="342">
        <v>80.599999999999994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1138266</v>
      </c>
      <c r="AN55" s="330">
        <v>301288</v>
      </c>
      <c r="AO55" s="331">
        <v>-5.8</v>
      </c>
      <c r="AP55" s="332">
        <v>268375</v>
      </c>
      <c r="AQ55" s="333">
        <v>-1.2</v>
      </c>
      <c r="AR55" s="334">
        <v>-4.5999999999999996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429834</v>
      </c>
      <c r="AN56" s="338">
        <v>113773</v>
      </c>
      <c r="AO56" s="339">
        <v>-27.1</v>
      </c>
      <c r="AP56" s="340">
        <v>119602</v>
      </c>
      <c r="AQ56" s="341">
        <v>1.5</v>
      </c>
      <c r="AR56" s="342">
        <v>-28.6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518794</v>
      </c>
      <c r="AN57" s="330">
        <v>138161</v>
      </c>
      <c r="AO57" s="331">
        <v>-54.1</v>
      </c>
      <c r="AP57" s="332">
        <v>301035</v>
      </c>
      <c r="AQ57" s="333">
        <v>12.2</v>
      </c>
      <c r="AR57" s="334">
        <v>-66.3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444638</v>
      </c>
      <c r="AN58" s="338">
        <v>118412</v>
      </c>
      <c r="AO58" s="339">
        <v>4.0999999999999996</v>
      </c>
      <c r="AP58" s="340">
        <v>154376</v>
      </c>
      <c r="AQ58" s="341">
        <v>29.1</v>
      </c>
      <c r="AR58" s="342">
        <v>-25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479802</v>
      </c>
      <c r="AN59" s="330">
        <v>130133</v>
      </c>
      <c r="AO59" s="331">
        <v>-5.8</v>
      </c>
      <c r="AP59" s="332">
        <v>277467</v>
      </c>
      <c r="AQ59" s="333">
        <v>-7.8</v>
      </c>
      <c r="AR59" s="334">
        <v>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326671</v>
      </c>
      <c r="AN60" s="338">
        <v>88601</v>
      </c>
      <c r="AO60" s="339">
        <v>-25.2</v>
      </c>
      <c r="AP60" s="340">
        <v>128378</v>
      </c>
      <c r="AQ60" s="341">
        <v>-16.8</v>
      </c>
      <c r="AR60" s="342">
        <v>-8.4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977221</v>
      </c>
      <c r="AN61" s="345">
        <v>256559</v>
      </c>
      <c r="AO61" s="346">
        <v>2.9</v>
      </c>
      <c r="AP61" s="347">
        <v>281926</v>
      </c>
      <c r="AQ61" s="348">
        <v>-0.8</v>
      </c>
      <c r="AR61" s="334">
        <v>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426921</v>
      </c>
      <c r="AN62" s="338">
        <v>112766</v>
      </c>
      <c r="AO62" s="339">
        <v>11.6</v>
      </c>
      <c r="AP62" s="340">
        <v>127854</v>
      </c>
      <c r="AQ62" s="341">
        <v>1.2</v>
      </c>
      <c r="AR62" s="342">
        <v>10.4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I9nu75rJWTP9Wib3xxs2iHZBX/MhAO4JKwRHp493VzqKXI6tPrgR8VWkiv+rEA61RyhmOcaRiZUKO3yfzfvqA==" saltValue="mmX9brhDJOHFLfI8ZFLG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WtPNhMSncxezDfK+6I9KOggoFFXgh6a9aNZe4WZjFgfQFxH6gtdo4FLuFIv7Pq11RubHyToin5QFZVef8+RcmQ==" saltValue="VF6WO5D7/1q+p8lgiaEu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GBvhyDMf/hjBx0iyVtHdp2nLYCAq0/gDxcuORV85yUx2D+23uE8WWG2YZdtaVkzU1FFsD4ePIOOnewxdP9rVTw==" saltValue="KyLURqIxUjgJakvBAxWO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3" t="s">
        <v>3</v>
      </c>
      <c r="D47" s="1203"/>
      <c r="E47" s="1204"/>
      <c r="F47" s="11">
        <v>66.03</v>
      </c>
      <c r="G47" s="12">
        <v>63.42</v>
      </c>
      <c r="H47" s="12">
        <v>61.68</v>
      </c>
      <c r="I47" s="12">
        <v>55.88</v>
      </c>
      <c r="J47" s="13">
        <v>46.78</v>
      </c>
    </row>
    <row r="48" spans="2:10" ht="57.75" customHeight="1" x14ac:dyDescent="0.15">
      <c r="B48" s="14"/>
      <c r="C48" s="1205" t="s">
        <v>4</v>
      </c>
      <c r="D48" s="1205"/>
      <c r="E48" s="1206"/>
      <c r="F48" s="15">
        <v>5.9</v>
      </c>
      <c r="G48" s="16">
        <v>5.34</v>
      </c>
      <c r="H48" s="16">
        <v>5.07</v>
      </c>
      <c r="I48" s="16">
        <v>7.07</v>
      </c>
      <c r="J48" s="17">
        <v>7.69</v>
      </c>
    </row>
    <row r="49" spans="2:10" ht="57.75" customHeight="1" thickBot="1" x14ac:dyDescent="0.2">
      <c r="B49" s="18"/>
      <c r="C49" s="1207" t="s">
        <v>5</v>
      </c>
      <c r="D49" s="1207"/>
      <c r="E49" s="1208"/>
      <c r="F49" s="19" t="s">
        <v>557</v>
      </c>
      <c r="G49" s="20" t="s">
        <v>558</v>
      </c>
      <c r="H49" s="20" t="s">
        <v>559</v>
      </c>
      <c r="I49" s="20" t="s">
        <v>560</v>
      </c>
      <c r="J49" s="21" t="s">
        <v>561</v>
      </c>
    </row>
    <row r="50" spans="2:10" x14ac:dyDescent="0.15"/>
  </sheetData>
  <sheetProtection algorithmName="SHA-512" hashValue="2dxMuQK/Fn0EnM4gRUL7rutOPXhicF2orNMulcQ2nJEnleYYnjQOkaoegeqKay3ePMT4Kzl0gR2i0VjKbYz8WA==" saltValue="KtS5suXtL0hnIk98U+Fj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2023-03-14T01:46:09Z</cp:lastPrinted>
  <dcterms:created xsi:type="dcterms:W3CDTF">2023-02-20T03:33:45Z</dcterms:created>
  <dcterms:modified xsi:type="dcterms:W3CDTF">2023-10-09T23:59:33Z</dcterms:modified>
  <cp:category/>
</cp:coreProperties>
</file>