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U34" i="9"/>
  <c r="U35" i="9" s="1"/>
  <c r="C34" i="9"/>
  <c r="U36" i="9" l="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<sst xmlns="http://schemas.openxmlformats.org/spreadsheetml/2006/main" count="1024" uniqueCount="565">
  <si>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</si>
  <si>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</si>
  <si>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</si>
  <si>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</si>
  <si>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</si>
  <si>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</si>
  <si>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</si>
  <si>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</si>
  <si>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</si>
  <si>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</si>
  <si>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</si>
  <si>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</si>
  <si>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</si>
  <si>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</si>
  <si>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</si>
  <si>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</si>
  <si>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</si>
  <si>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</si>
  <si>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</si>
  <si>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</si>
  <si>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</si>
  <si>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</si>
  <si>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</si>
  <si>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</si>
  <si>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</si>
  <si>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</si>
  <si>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</si>
  <si>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</si>
  <si>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</si>
  <si>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</si>
  <si>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</si>
  <si>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</si>
  <si>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</si>
  <si>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</si>
  <si>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</si>
  <si>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</si>
  <si>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</si>
  <si>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</si>
  <si>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</si>
  <si>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</si>
  <si>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</si>
  <si>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</si>
  <si>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</si>
  <si>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</si>
  <si>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</si>
  <si>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</si>
  <si>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</si>
  <si>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</si>
  <si>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</si>
  <si>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</si>
  <si>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</si>
  <si>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</si>
  <si>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</si>
  <si>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</si>
  <si>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</si>
  <si>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</si>
  <si>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</si>
  <si>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</si>
  <si>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</si>
  <si>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</si>
  <si>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</si>
  <si>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</si>
  <si>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</si>
  <si>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</si>
  <si>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</si>
  <si>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</si>
  <si>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</si>
  <si>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</si>
  <si>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</si>
  <si>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</si>
  <si>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</si>
  <si>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</si>
  <si>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</si>
  <si>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</si>
  <si>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</si>
  <si>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</si>
  <si>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</si>
  <si>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</si>
  <si>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</si>
  <si>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</si>
  <si>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</si>
  <si>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</si>
  <si>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興部町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</si>
  <si>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</si>
  <si>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</si>
  <si>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</si>
  <si>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</si>
  <si>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</si>
  <si>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</si>
  <si>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</si>
  <si>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</si>
  <si>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</si>
  <si>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</si>
  <si>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</si>
  <si>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</si>
  <si>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</si>
  <si>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</si>
  <si>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</si>
  <si>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</si>
  <si>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</si>
  <si>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</si>
  <si>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</si>
  <si>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</si>
  <si>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</si>
  <si>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</si>
  <si>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</si>
  <si>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</si>
  <si>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</si>
  <si>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</si>
  <si>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</si>
  <si>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</si>
  <si>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</si>
  <si>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</si>
  <si>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</si>
  <si>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</si>
  <si>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</si>
  <si>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</si>
  <si>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</si>
  <si>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</si>
  <si>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</si>
  <si>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</si>
  <si>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</si>
  <si>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</si>
  <si>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</si>
  <si>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</si>
  <si>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</si>
  <si>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</si>
  <si>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</si>
  <si>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</si>
  <si>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</si>
  <si>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</si>
  <si>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</si>
  <si>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</si>
  <si>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</si>
  <si>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</si>
  <si>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</si>
  <si>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</si>
  <si>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</si>
  <si>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</si>
  <si>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</si>
  <si>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</si>
  <si>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</si>
  <si>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</si>
  <si>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</si>
  <si>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</si>
  <si>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</si>
  <si>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</si>
  <si>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</si>
  <si>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</si>
  <si>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</si>
  <si>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</si>
  <si>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</si>
  <si>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</si>
  <si>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</si>
  <si>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</si>
  <si>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</si>
  <si>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</si>
  <si>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</si>
  <si>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</si>
  <si>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</si>
  <si>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</si>
  <si>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</si>
  <si>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</si>
  <si>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</si>
  <si>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</si>
  <si>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</si>
  <si>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</si>
  <si>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</si>
  <si>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</si>
  <si>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</si>
  <si>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</si>
  <si>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</si>
  <si>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</si>
  <si>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</si>
  <si>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</si>
  <si>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</si>
  <si>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</si>
  <si>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</si>
  <si>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</si>
  <si>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</si>
  <si>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</si>
  <si>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</si>
  <si>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</si>
  <si>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</si>
  <si>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</si>
  <si>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</si>
  <si>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</si>
  <si>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</si>
  <si>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</si>
  <si>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</si>
  <si>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</si>
  <si>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</si>
  <si>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</si>
  <si>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</si>
  <si>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北海道興部町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</si>
  <si>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</si>
  <si>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</si>
  <si>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</si>
  <si>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</si>
  <si>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</si>
  <si>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</si>
  <si>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</si>
  <si>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</si>
  <si>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</si>
  <si>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</si>
  <si>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</si>
  <si>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</si>
  <si>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</si>
  <si>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</si>
  <si>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</si>
  <si>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</si>
  <si>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</si>
  <si>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</si>
  <si>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</si>
  <si>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</si>
  <si>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</si>
  <si>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</si>
  <si>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</si>
  <si>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</si>
  <si>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</si>
  <si>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</si>
  <si>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</si>
  <si>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</si>
  <si>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</si>
  <si>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</si>
  <si>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</si>
  <si>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</si>
  <si>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</si>
  <si>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</si>
  <si>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</si>
  <si>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</si>
  <si>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</si>
  <si>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</si>
  <si>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</si>
  <si>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</si>
  <si>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</si>
  <si>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</si>
  <si>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</si>
  <si>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</si>
  <si>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</si>
  <si>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</si>
  <si>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</si>
  <si>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</si>
  <si>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</si>
  <si>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</si>
  <si>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</si>
  <si>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</si>
  <si>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</si>
  <si>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</si>
  <si>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</si>
  <si>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</si>
  <si>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</si>
  <si>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</si>
  <si>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</si>
  <si>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</si>
  <si>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</si>
  <si>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</si>
  <si>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</si>
  <si>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</si>
  <si>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</si>
  <si>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</si>
  <si>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</si>
  <si>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</si>
  <si>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</si>
  <si>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</si>
  <si>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</si>
  <si>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</si>
  <si>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</si>
  <si>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</si>
  <si>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</si>
  <si>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</si>
  <si>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</si>
  <si>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</si>
  <si>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</si>
  <si>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</si>
  <si>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</si>
  <si>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</si>
  <si>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</si>
  <si>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</si>
  <si>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</si>
  <si>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</si>
  <si>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</si>
  <si>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</si>
  <si>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</si>
  <si>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</si>
  <si>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</si>
  <si>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</si>
  <si>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</si>
  <si>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</si>
  <si>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</si>
  <si>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</si>
  <si>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</si>
  <si>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</si>
  <si>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</si>
  <si>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</si>
  <si>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</si>
  <si>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</si>
  <si>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</si>
  <si>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</si>
  <si>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</si>
  <si>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</si>
  <si>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</si>
  <si>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</si>
  <si>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</si>
  <si>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</si>
  <si>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</si>
  <si>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</si>
  <si>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</si>
  <si>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</si>
  <si>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</si>
  <si>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</si>
  <si>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</si>
  <si>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</si>
  <si>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</si>
  <si>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</si>
  <si>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</si>
  <si>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</si>
  <si>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</si>
  <si>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</si>
  <si>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</si>
  <si>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</si>
  <si>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</si>
  <si>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</si>
  <si>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</si>
  <si>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</si>
  <si>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</si>
  <si>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</si>
  <si>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</si>
  <si>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</si>
  <si>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</si>
  <si>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</si>
  <si>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</si>
  <si>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</si>
  <si>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</si>
  <si>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</si>
  <si>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</si>
  <si>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</si>
  <si>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</si>
  <si>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</si>
  <si>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</si>
  <si>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</si>
  <si>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</si>
  <si>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北海道興部町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</si>
  <si>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</si>
  <si>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</si>
  <si>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</si>
  <si>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</si>
  <si>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</si>
  <si>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</si>
  <si>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</si>
  <si>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</si>
  <si>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</si>
  <si>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</si>
  <si>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</si>
  <si>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</si>
  <si>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</si>
  <si>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</si>
  <si>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</si>
  <si>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</si>
  <si>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</si>
  <si>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</si>
  <si>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</si>
  <si>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</si>
  <si>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</si>
  <si>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</si>
  <si>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</si>
  <si>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</si>
  <si>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</si>
  <si>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</si>
  <si>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</si>
  <si>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</si>
  <si>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</si>
  <si>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</si>
  <si>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</si>
  <si>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</si>
  <si>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</si>
  <si>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</si>
  <si>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</si>
  <si>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</si>
  <si>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後期高齢者医療に関する特別会計</t>
    <phoneticPr fontId="5"/>
  </si>
  <si>
    <t>介護サービス事業特別会計</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</si>
  <si>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</si>
  <si>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</si>
  <si>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</si>
  <si>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</si>
  <si>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</si>
  <si>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</si>
  <si>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</si>
  <si>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</si>
  <si>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</si>
  <si>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</si>
  <si>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</si>
  <si>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</si>
  <si>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</si>
  <si>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</si>
  <si>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</si>
  <si>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</si>
  <si>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</si>
  <si>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</si>
  <si>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</si>
  <si>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</si>
  <si>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</si>
  <si>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</si>
  <si>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</si>
  <si>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</si>
  <si>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</si>
  <si>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</si>
  <si>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</si>
  <si>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</si>
  <si>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</si>
  <si>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</si>
  <si>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</si>
  <si>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</si>
  <si>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</si>
  <si>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</si>
  <si>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</si>
  <si>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</si>
  <si>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</si>
  <si>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</si>
  <si>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</si>
  <si>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</si>
  <si>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</si>
  <si>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</si>
  <si>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</si>
  <si>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</si>
  <si>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</si>
  <si>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</si>
  <si>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</si>
  <si>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</si>
  <si>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</si>
  <si>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</si>
  <si>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</si>
  <si>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</si>
  <si>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</si>
  <si>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</si>
  <si>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</si>
  <si>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</si>
  <si>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</si>
  <si>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</si>
  <si>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</si>
  <si>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</si>
  <si>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</si>
  <si>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</si>
  <si>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</si>
  <si>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</si>
  <si>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</si>
  <si>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</si>
  <si>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</si>
  <si>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</si>
  <si>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介護サービス事業特別会計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</si>
  <si>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</si>
  <si>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</si>
  <si>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</si>
  <si>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</si>
  <si>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</si>
  <si>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</si>
  <si>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</si>
  <si>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</si>
  <si>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</si>
  <si>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</si>
  <si>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</si>
  <si>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</si>
  <si>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</si>
  <si>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</si>
  <si>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</si>
  <si>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</si>
  <si>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</si>
  <si>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</si>
  <si>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</si>
  <si>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</si>
  <si>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</si>
  <si>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</si>
  <si>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</si>
  <si>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</si>
  <si>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</si>
  <si>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</si>
  <si>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</si>
  <si>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</si>
  <si>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</si>
  <si>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</si>
  <si>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</si>
  <si>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</si>
  <si>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</si>
  <si>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</si>
  <si>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</si>
  <si>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</si>
  <si>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</si>
  <si>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</si>
  <si>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</si>
  <si>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</si>
  <si>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</si>
  <si>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</si>
  <si>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</si>
  <si>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</si>
  <si>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</si>
  <si>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</si>
  <si>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</si>
  <si>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</si>
  <si>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</si>
  <si>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</si>
  <si>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</si>
  <si>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</si>
  <si>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</si>
  <si>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</si>
  <si>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</si>
  <si>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</si>
  <si>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</si>
  <si>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</si>
  <si>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</si>
  <si>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</si>
  <si>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</si>
  <si>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</si>
  <si>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</si>
  <si>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</si>
  <si>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</si>
  <si>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</si>
  <si>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</si>
  <si>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</si>
  <si>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</si>
  <si>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</si>
  <si>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</si>
  <si>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</si>
  <si>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</si>
  <si>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</si>
  <si>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</si>
  <si>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</si>
  <si>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</si>
  <si>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</si>
  <si>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</si>
  <si>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</si>
  <si>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</si>
  <si>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</si>
  <si>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</si>
  <si>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国民健康保険病院事業会計</t>
  </si>
  <si>
    <t>一般会計</t>
  </si>
  <si>
    <t>国民健康保険事業特別会計</t>
  </si>
  <si>
    <t>介護保険事業特別会計</t>
  </si>
  <si>
    <t>簡易水道事業特別会計</t>
  </si>
  <si>
    <t>介護サービス事業特別会計</t>
  </si>
  <si>
    <t>公共下水道事業特別会計</t>
  </si>
  <si>
    <t>後期高齢者医療に関する特別会計</t>
  </si>
  <si>
    <t>その他会計（赤字）</t>
  </si>
  <si>
    <t>その他会計（黒字）</t>
  </si>
  <si>
    <t>-</t>
    <phoneticPr fontId="2"/>
  </si>
  <si>
    <t>-</t>
    <phoneticPr fontId="2"/>
  </si>
  <si>
    <t>-</t>
    <phoneticPr fontId="2"/>
  </si>
  <si>
    <t>-</t>
    <phoneticPr fontId="2"/>
  </si>
  <si>
    <t>-</t>
    <phoneticPr fontId="2"/>
  </si>
  <si>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</si>
  <si>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</si>
  <si>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網走地方教育研修センター組合</t>
    <rPh sb="0" eb="2">
      <t>アバシリ</t>
    </rPh>
    <rPh sb="2" eb="4">
      <t>チホウ</t>
    </rPh>
    <rPh sb="4" eb="6">
      <t>キョウイク</t>
    </rPh>
    <rPh sb="6" eb="8">
      <t>ケンシュウ</t>
    </rPh>
    <rPh sb="12" eb="14">
      <t>クミアイ</t>
    </rPh>
    <phoneticPr fontId="2"/>
  </si>
  <si>
    <t>広域紋別病院企業団</t>
    <rPh sb="0" eb="2">
      <t>コウイキ</t>
    </rPh>
    <rPh sb="2" eb="4">
      <t>モンベツ</t>
    </rPh>
    <rPh sb="4" eb="6">
      <t>ビョウイン</t>
    </rPh>
    <rPh sb="6" eb="8">
      <t>キギョウ</t>
    </rPh>
    <rPh sb="8" eb="9">
      <t>ダン</t>
    </rPh>
    <phoneticPr fontId="2"/>
  </si>
  <si>
    <t>(株)オホーツククリーンミート</t>
    <rPh sb="0" eb="3">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</si>
  <si>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</si>
  <si>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</si>
  <si>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</si>
  <si>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</si>
  <si>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</si>
  <si>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</si>
  <si>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</si>
  <si>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</si>
  <si>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</si>
  <si>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実質公債費比率は類似団体と比較して高いものの、下降傾向である。将来負担比率については、近年算定されていない状況である。
　今後の大型事業や老朽化した施設の更新の関係で、実質公債費比率や将来負担比率が上昇していくことが考えられるため、これまで以上に公債費の適正化に取り組んでいく必要がある。</t>
    <rPh sb="1" eb="3">
      <t>ジッシツ</t>
    </rPh>
    <rPh sb="3" eb="6">
      <t>コウサイヒ</t>
    </rPh>
    <rPh sb="6" eb="8">
      <t>ヒリツ</t>
    </rPh>
    <rPh sb="9" eb="11">
      <t>ルイジ</t>
    </rPh>
    <rPh sb="11" eb="13">
      <t>ダンタイ</t>
    </rPh>
    <rPh sb="14" eb="16">
      <t>ヒカク</t>
    </rPh>
    <rPh sb="18" eb="19">
      <t>タカ</t>
    </rPh>
    <rPh sb="24" eb="26">
      <t>カコウ</t>
    </rPh>
    <rPh sb="26" eb="28">
      <t>ケイコウ</t>
    </rPh>
    <rPh sb="32" eb="34">
      <t>ショウライ</t>
    </rPh>
    <rPh sb="34" eb="36">
      <t>フタン</t>
    </rPh>
    <rPh sb="36" eb="38">
      <t>ヒリツ</t>
    </rPh>
    <rPh sb="44" eb="46">
      <t>キンネン</t>
    </rPh>
    <rPh sb="46" eb="48">
      <t>サンテイ</t>
    </rPh>
    <rPh sb="54" eb="56">
      <t>ジョウキョウ</t>
    </rPh>
    <rPh sb="62" eb="64">
      <t>コンゴ</t>
    </rPh>
    <rPh sb="65" eb="66">
      <t>オオ</t>
    </rPh>
    <rPh sb="66" eb="67">
      <t>ガタ</t>
    </rPh>
    <rPh sb="67" eb="69">
      <t>ジギョウ</t>
    </rPh>
    <rPh sb="70" eb="73">
      <t>ロウキュウカ</t>
    </rPh>
    <rPh sb="75" eb="77">
      <t>シセツ</t>
    </rPh>
    <rPh sb="78" eb="80">
      <t>コウシン</t>
    </rPh>
    <rPh sb="81" eb="83">
      <t>カンケイ</t>
    </rPh>
    <rPh sb="85" eb="87">
      <t>ジッシツ</t>
    </rPh>
    <rPh sb="87" eb="90">
      <t>コウサイヒ</t>
    </rPh>
    <rPh sb="90" eb="92">
      <t>ヒリツ</t>
    </rPh>
    <rPh sb="93" eb="95">
      <t>ショウライ</t>
    </rPh>
    <rPh sb="95" eb="97">
      <t>フタン</t>
    </rPh>
    <rPh sb="97" eb="99">
      <t>ヒリツ</t>
    </rPh>
    <rPh sb="100" eb="102">
      <t>ジョウショウ</t>
    </rPh>
    <rPh sb="109" eb="110">
      <t>カンガ</t>
    </rPh>
    <rPh sb="121" eb="123">
      <t>イジョウ</t>
    </rPh>
    <rPh sb="124" eb="127">
      <t>コウサイヒ</t>
    </rPh>
    <rPh sb="128" eb="131">
      <t>テキセイカ</t>
    </rPh>
    <rPh sb="132" eb="133">
      <t>ト</t>
    </rPh>
    <rPh sb="134" eb="135">
      <t>ク</t>
    </rPh>
    <rPh sb="139" eb="141">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</si>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</sst>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68502</c:v>
                </c:pt>
                <c:pt idx="1">
                  <c:v>86772</c:v>
                </c:pt>
                <c:pt idx="2">
                  <c:v>100052</c:v>
                </c:pt>
                <c:pt idx="3">
                  <c:v>131727</c:v>
                </c:pt>
                <c:pt idx="4">
                  <c:v>296256</c:v>
                </c:pt>
              </c:numCache>
            </c:numRef>
          </c:val>
          <c:smooth val="0"/>
        </c:ser>
        <c:dLbls>
          <c:showLegendKey val="0"/>
          <c:showVal val="0"/>
          <c:showCatName val="0"/>
          <c:showSerName val="0"/>
          <c:showPercent val="0"/>
          <c:showBubbleSize val="0"/>
        </c:dLbls>
        <c:marker val="1"/>
        <c:smooth val="0"/>
        <c:axId val="116033792"/>
        <c:axId val="116035968"/>
      </c:lineChart>
      <c:catAx>
        <c:axId val="116033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35968"/>
        <c:crosses val="autoZero"/>
        <c:auto val="1"/>
        <c:lblAlgn val="ctr"/>
        <c:lblOffset val="100"/>
        <c:tickLblSkip val="1"/>
        <c:tickMarkSkip val="1"/>
        <c:noMultiLvlLbl val="0"/>
      </c:catAx>
      <c:valAx>
        <c:axId val="11603596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3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4.4000000000000004</c:v>
                </c:pt>
                <c:pt idx="1">
                  <c:v>5.83</c:v>
                </c:pt>
                <c:pt idx="2">
                  <c:v>5.32</c:v>
                </c:pt>
                <c:pt idx="3">
                  <c:v>5.51</c:v>
                </c:pt>
                <c:pt idx="4">
                  <c:v>7.05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30.8</c:v>
                </c:pt>
                <c:pt idx="1">
                  <c:v>42.75</c:v>
                </c:pt>
                <c:pt idx="2">
                  <c:v>58.01</c:v>
                </c:pt>
                <c:pt idx="3">
                  <c:v>65.239999999999995</c:v>
                </c:pt>
                <c:pt idx="4">
                  <c:v>65.3</c:v>
                </c:pt>
              </c:numCache>
            </c:numRef>
          </c:val>
        </c:ser>
        <c:dLbls>
          <c:showLegendKey val="0"/>
          <c:showVal val="0"/>
          <c:showCatName val="0"/>
          <c:showSerName val="0"/>
          <c:showPercent val="0"/>
          <c:showBubbleSize val="0"/>
        </c:dLbls>
        <c:gapWidth val="250"/>
        <c:overlap val="100"/>
        <c:axId val="117334784"/>
        <c:axId val="11733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7.02</c:v>
                </c:pt>
                <c:pt idx="1">
                  <c:v>14.37</c:v>
                </c:pt>
                <c:pt idx="2">
                  <c:v>14.78</c:v>
                </c:pt>
                <c:pt idx="3">
                  <c:v>3.53</c:v>
                </c:pt>
                <c:pt idx="4">
                  <c:v>4.01</c:v>
                </c:pt>
              </c:numCache>
            </c:numRef>
          </c:val>
          <c:smooth val="0"/>
        </c:ser>
        <c:dLbls>
          <c:showLegendKey val="0"/>
          <c:showVal val="0"/>
          <c:showCatName val="0"/>
          <c:showSerName val="0"/>
          <c:showPercent val="0"/>
          <c:showBubbleSize val="0"/>
        </c:dLbls>
        <c:marker val="1"/>
        <c:smooth val="0"/>
        <c:axId val="117334784"/>
        <c:axId val="117336704"/>
      </c:lineChart>
      <c:catAx>
        <c:axId val="1173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336704"/>
        <c:crosses val="autoZero"/>
        <c:auto val="1"/>
        <c:lblAlgn val="ctr"/>
        <c:lblOffset val="100"/>
        <c:tickLblSkip val="1"/>
        <c:tickMarkSkip val="1"/>
        <c:noMultiLvlLbl val="0"/>
      </c:catAx>
      <c:valAx>
        <c:axId val="11733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3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後期高齢者医療に関する特別会計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0.04</c:v>
                </c:pt>
                <c:pt idx="8">
                  <c:v>#N/A</c:v>
                </c:pt>
                <c:pt idx="9">
                  <c:v>0.04</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0.15</c:v>
                </c:pt>
                <c:pt idx="4">
                  <c:v>#N/A</c:v>
                </c:pt>
                <c:pt idx="5">
                  <c:v>0.1</c:v>
                </c:pt>
                <c:pt idx="6">
                  <c:v>#N/A</c:v>
                </c:pt>
                <c:pt idx="7">
                  <c:v>0.08</c:v>
                </c:pt>
                <c:pt idx="8">
                  <c:v>#N/A</c:v>
                </c:pt>
                <c:pt idx="9">
                  <c:v>7.0000000000000007E-2</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0.21</c:v>
                </c:pt>
                <c:pt idx="2">
                  <c:v>#N/A</c:v>
                </c:pt>
                <c:pt idx="3">
                  <c:v>0.09</c:v>
                </c:pt>
                <c:pt idx="4">
                  <c:v>#N/A</c:v>
                </c:pt>
                <c:pt idx="5">
                  <c:v>0.18</c:v>
                </c:pt>
                <c:pt idx="6">
                  <c:v>#N/A</c:v>
                </c:pt>
                <c:pt idx="7">
                  <c:v>0.13</c:v>
                </c:pt>
                <c:pt idx="8">
                  <c:v>#N/A</c:v>
                </c:pt>
                <c:pt idx="9">
                  <c:v>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0.23</c:v>
                </c:pt>
                <c:pt idx="4">
                  <c:v>#N/A</c:v>
                </c:pt>
                <c:pt idx="5">
                  <c:v>0.11</c:v>
                </c:pt>
                <c:pt idx="6">
                  <c:v>#N/A</c:v>
                </c:pt>
                <c:pt idx="7">
                  <c:v>0.04</c:v>
                </c:pt>
                <c:pt idx="8">
                  <c:v>#N/A</c:v>
                </c:pt>
                <c:pt idx="9">
                  <c:v>0.15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0.81</c:v>
                </c:pt>
                <c:pt idx="2">
                  <c:v>#N/A</c:v>
                </c:pt>
                <c:pt idx="3">
                  <c:v>0.89</c:v>
                </c:pt>
                <c:pt idx="4">
                  <c:v>#N/A</c:v>
                </c:pt>
                <c:pt idx="5">
                  <c:v>0.72</c:v>
                </c:pt>
                <c:pt idx="6">
                  <c:v>#N/A</c:v>
                </c:pt>
                <c:pt idx="7">
                  <c:v>0.98</c:v>
                </c:pt>
                <c:pt idx="8">
                  <c:v>#N/A</c:v>
                </c:pt>
                <c:pt idx="9">
                  <c:v>1.21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1.93</c:v>
                </c:pt>
                <c:pt idx="2">
                  <c:v>#N/A</c:v>
                </c:pt>
                <c:pt idx="3">
                  <c:v>1.85</c:v>
                </c:pt>
                <c:pt idx="4">
                  <c:v>#N/A</c:v>
                </c:pt>
                <c:pt idx="5">
                  <c:v>1.59</c:v>
                </c:pt>
                <c:pt idx="6">
                  <c:v>#N/A</c:v>
                </c:pt>
                <c:pt idx="7">
                  <c:v>2.91</c:v>
                </c:pt>
                <c:pt idx="8">
                  <c:v>#N/A</c:v>
                </c:pt>
                <c:pt idx="9">
                  <c:v>3.11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4.4000000000000004</c:v>
                </c:pt>
                <c:pt idx="2">
                  <c:v>#N/A</c:v>
                </c:pt>
                <c:pt idx="3">
                  <c:v>5.83</c:v>
                </c:pt>
                <c:pt idx="4">
                  <c:v>#N/A</c:v>
                </c:pt>
                <c:pt idx="5">
                  <c:v>5.32</c:v>
                </c:pt>
                <c:pt idx="6">
                  <c:v>#N/A</c:v>
                </c:pt>
                <c:pt idx="7">
                  <c:v>5.51</c:v>
                </c:pt>
                <c:pt idx="8">
                  <c:v>#N/A</c:v>
                </c:pt>
                <c:pt idx="9">
                  <c:v>7.05</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10.63</c:v>
                </c:pt>
                <c:pt idx="2">
                  <c:v>#N/A</c:v>
                </c:pt>
                <c:pt idx="3">
                  <c:v>10.69</c:v>
                </c:pt>
                <c:pt idx="4">
                  <c:v>#N/A</c:v>
                </c:pt>
                <c:pt idx="5">
                  <c:v>11.7</c:v>
                </c:pt>
                <c:pt idx="6">
                  <c:v>#N/A</c:v>
                </c:pt>
                <c:pt idx="7">
                  <c:v>10.11</c:v>
                </c:pt>
                <c:pt idx="8">
                  <c:v>#N/A</c:v>
                </c:pt>
                <c:pt idx="9">
                  <c:v>12.14</c:v>
                </c:pt>
              </c:numCache>
            </c:numRef>
          </c:val>
        </c:ser>
        <c:dLbls>
          <c:showLegendKey val="0"/>
          <c:showVal val="0"/>
          <c:showCatName val="0"/>
          <c:showSerName val="0"/>
          <c:showPercent val="0"/>
          <c:showBubbleSize val="0"/>
        </c:dLbls>
        <c:gapWidth val="150"/>
        <c:overlap val="100"/>
        <c:axId val="3394176"/>
        <c:axId val="3408256"/>
      </c:barChart>
      <c:catAx>
        <c:axId val="33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8256"/>
        <c:crosses val="autoZero"/>
        <c:auto val="1"/>
        <c:lblAlgn val="ctr"/>
        <c:lblOffset val="100"/>
        <c:tickLblSkip val="1"/>
        <c:tickMarkSkip val="1"/>
        <c:noMultiLvlLbl val="0"/>
      </c:catAx>
      <c:valAx>
        <c:axId val="340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539</c:v>
                </c:pt>
                <c:pt idx="5">
                  <c:v>537</c:v>
                </c:pt>
                <c:pt idx="8">
                  <c:v>540</c:v>
                </c:pt>
                <c:pt idx="11">
                  <c:v>516</c:v>
                </c:pt>
                <c:pt idx="14">
                  <c:v>455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39</c:v>
                </c:pt>
                <c:pt idx="3">
                  <c:v>31</c:v>
                </c:pt>
                <c:pt idx="6">
                  <c:v>29</c:v>
                </c:pt>
                <c:pt idx="9">
                  <c:v>28</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1</c:v>
                </c:pt>
                <c:pt idx="6">
                  <c:v>2</c:v>
                </c:pt>
                <c:pt idx="9">
                  <c:v>2</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181</c:v>
                </c:pt>
                <c:pt idx="3">
                  <c:v>192</c:v>
                </c:pt>
                <c:pt idx="6">
                  <c:v>181</c:v>
                </c:pt>
                <c:pt idx="9">
                  <c:v>189</c:v>
                </c:pt>
                <c:pt idx="12">
                  <c:v>208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615</c:v>
                </c:pt>
                <c:pt idx="3">
                  <c:v>589</c:v>
                </c:pt>
                <c:pt idx="6">
                  <c:v>557</c:v>
                </c:pt>
                <c:pt idx="9">
                  <c:v>529</c:v>
                </c:pt>
                <c:pt idx="12">
                  <c:v>435</c:v>
                </c:pt>
              </c:numCache>
            </c:numRef>
          </c:val>
        </c:ser>
        <c:dLbls>
          <c:showLegendKey val="0"/>
          <c:showVal val="0"/>
          <c:showCatName val="0"/>
          <c:showSerName val="0"/>
          <c:showPercent val="0"/>
          <c:showBubbleSize val="0"/>
        </c:dLbls>
        <c:gapWidth val="100"/>
        <c:overlap val="100"/>
        <c:axId val="100415744"/>
        <c:axId val="10042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296</c:v>
                </c:pt>
                <c:pt idx="2">
                  <c:v>#N/A</c:v>
                </c:pt>
                <c:pt idx="3">
                  <c:v>#N/A</c:v>
                </c:pt>
                <c:pt idx="4">
                  <c:v>276</c:v>
                </c:pt>
                <c:pt idx="5">
                  <c:v>#N/A</c:v>
                </c:pt>
                <c:pt idx="6">
                  <c:v>#N/A</c:v>
                </c:pt>
                <c:pt idx="7">
                  <c:v>229</c:v>
                </c:pt>
                <c:pt idx="8">
                  <c:v>#N/A</c:v>
                </c:pt>
                <c:pt idx="9">
                  <c:v>#N/A</c:v>
                </c:pt>
                <c:pt idx="10">
                  <c:v>232</c:v>
                </c:pt>
                <c:pt idx="11">
                  <c:v>#N/A</c:v>
                </c:pt>
                <c:pt idx="12">
                  <c:v>#N/A</c:v>
                </c:pt>
                <c:pt idx="13">
                  <c:v>215</c:v>
                </c:pt>
                <c:pt idx="14">
                  <c:v>#N/A</c:v>
                </c:pt>
              </c:numCache>
            </c:numRef>
          </c:val>
          <c:smooth val="0"/>
        </c:ser>
        <c:dLbls>
          <c:showLegendKey val="0"/>
          <c:showVal val="0"/>
          <c:showCatName val="0"/>
          <c:showSerName val="0"/>
          <c:showPercent val="0"/>
          <c:showBubbleSize val="0"/>
        </c:dLbls>
        <c:marker val="1"/>
        <c:smooth val="0"/>
        <c:axId val="100415744"/>
        <c:axId val="100426112"/>
      </c:lineChart>
      <c:catAx>
        <c:axId val="1004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26112"/>
        <c:crosses val="autoZero"/>
        <c:auto val="1"/>
        <c:lblAlgn val="ctr"/>
        <c:lblOffset val="100"/>
        <c:tickLblSkip val="1"/>
        <c:tickMarkSkip val="1"/>
        <c:noMultiLvlLbl val="0"/>
      </c:catAx>
      <c:valAx>
        <c:axId val="10042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1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4165</c:v>
                </c:pt>
                <c:pt idx="5">
                  <c:v>4112</c:v>
                </c:pt>
                <c:pt idx="8">
                  <c:v>4071</c:v>
                </c:pt>
                <c:pt idx="11">
                  <c:v>4436</c:v>
                </c:pt>
                <c:pt idx="14">
                  <c:v>4691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562</c:v>
                </c:pt>
                <c:pt idx="5">
                  <c:v>464</c:v>
                </c:pt>
                <c:pt idx="8">
                  <c:v>389</c:v>
                </c:pt>
                <c:pt idx="11">
                  <c:v>330</c:v>
                </c:pt>
                <c:pt idx="14">
                  <c:v>263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1675</c:v>
                </c:pt>
                <c:pt idx="5">
                  <c:v>2092</c:v>
                </c:pt>
                <c:pt idx="8">
                  <c:v>2514</c:v>
                </c:pt>
                <c:pt idx="11">
                  <c:v>2723</c:v>
                </c:pt>
                <c:pt idx="14">
                  <c:v>2797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793</c:v>
                </c:pt>
                <c:pt idx="3">
                  <c:v>841</c:v>
                </c:pt>
                <c:pt idx="6">
                  <c:v>853</c:v>
                </c:pt>
                <c:pt idx="9">
                  <c:v>816</c:v>
                </c:pt>
                <c:pt idx="12">
                  <c:v>835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c:v>
                </c:pt>
                <c:pt idx="3">
                  <c:v>193</c:v>
                </c:pt>
                <c:pt idx="6">
                  <c:v>204</c:v>
                </c:pt>
                <c:pt idx="9">
                  <c:v>204</c:v>
                </c:pt>
                <c:pt idx="12">
                  <c:v>198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1367</c:v>
                </c:pt>
                <c:pt idx="3">
                  <c:v>1408</c:v>
                </c:pt>
                <c:pt idx="6">
                  <c:v>1467</c:v>
                </c:pt>
                <c:pt idx="9">
                  <c:v>2277</c:v>
                </c:pt>
                <c:pt idx="12">
                  <c:v>2148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147</c:v>
                </c:pt>
                <c:pt idx="3">
                  <c:v>119</c:v>
                </c:pt>
                <c:pt idx="6">
                  <c:v>90</c:v>
                </c:pt>
                <c:pt idx="9">
                  <c:v>60</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4413</c:v>
                </c:pt>
                <c:pt idx="3">
                  <c:v>4260</c:v>
                </c:pt>
                <c:pt idx="6">
                  <c:v>4194</c:v>
                </c:pt>
                <c:pt idx="9">
                  <c:v>4042</c:v>
                </c:pt>
                <c:pt idx="12">
                  <c:v>4341</c:v>
                </c:pt>
              </c:numCache>
            </c:numRef>
          </c:val>
        </c:ser>
        <c:dLbls>
          <c:showLegendKey val="0"/>
          <c:showVal val="0"/>
          <c:showCatName val="0"/>
          <c:showSerName val="0"/>
          <c:showPercent val="0"/>
          <c:showBubbleSize val="0"/>
        </c:dLbls>
        <c:gapWidth val="100"/>
        <c:overlap val="100"/>
        <c:axId val="115996544"/>
        <c:axId val="11154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396</c:v>
                </c:pt>
                <c:pt idx="2">
                  <c:v>#N/A</c:v>
                </c:pt>
                <c:pt idx="3">
                  <c:v>#N/A</c:v>
                </c:pt>
                <c:pt idx="4">
                  <c:v>154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996544"/>
        <c:axId val="111542272"/>
      </c:lineChart>
      <c:catAx>
        <c:axId val="1159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542272"/>
        <c:crosses val="autoZero"/>
        <c:auto val="1"/>
        <c:lblAlgn val="ctr"/>
        <c:lblOffset val="100"/>
        <c:tickLblSkip val="1"/>
        <c:tickMarkSkip val="1"/>
        <c:noMultiLvlLbl val="0"/>
      </c:catAx>
      <c:valAx>
        <c:axId val="11154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9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093696"/>
        <c:axId val="96095616"/>
      </c:scatterChart>
      <c:valAx>
        <c:axId val="96093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095616"/>
        <c:crosses val="autoZero"/>
        <c:crossBetween val="midCat"/>
      </c:valAx>
      <c:valAx>
        <c:axId val="96095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093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14.1</c:v>
                </c:pt>
                <c:pt idx="1">
                  <c:v>12</c:v>
                </c:pt>
                <c:pt idx="2">
                  <c:v>10.3</c:v>
                </c:pt>
                <c:pt idx="3">
                  <c:v>9.5</c:v>
                </c:pt>
                <c:pt idx="4">
                  <c:v>8.8000000000000007</c:v>
                </c:pt>
              </c:numCache>
            </c:numRef>
          </c:xVal>
          <c:yVal>
            <c:numRef>
              <c:f>公会計指標分析・財政指標組合せ分析表!$K$73:$O$73</c:f>
              <c:numCache>
                <c:formatCode>#,##0.0;"▲ "#,##0.0</c:formatCode>
                <c:ptCount val="5"/>
                <c:pt idx="0">
                  <c:v>15.6</c:v>
                </c:pt>
                <c:pt idx="1">
                  <c:v>5.8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77214848"/>
        <c:axId val="77216768"/>
      </c:scatterChart>
      <c:valAx>
        <c:axId val="77214848"/>
        <c:scaling>
          <c:orientation val="minMax"/>
          <c:max val="14.7"/>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216768"/>
        <c:crosses val="autoZero"/>
        <c:crossBetween val="midCat"/>
      </c:valAx>
      <c:valAx>
        <c:axId val="77216768"/>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214848"/>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過去の普通建設事業に係る地方債の発行で公債費が膨らんでいたが、償還のピークが過ぎたため減少している。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実質公債費比率の分子は、元利償還金の減少に伴い低下傾向である。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年度のバイオガスプラント建設事業、平成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年度の新中学校校舎整備事業等の大型事業による償還に備え、新規事業を抑制し地方債借入の適正化を堅持することにより、実質公債費比率の更なる改善を図る。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一般会計等に係る地方債の現在高</a:t>
          </a:r>
          <a:r>
            <a:rPr kumimoji="1" lang="ja-JP" altLang="ja-JP" sz="1300">
              <a:solidFill>
                <a:schemeClr val="dk1"/>
              </a:solidFill>
              <a:effectLst/>
              <a:latin typeface="+mn-lt"/>
              <a:ea typeface="+mn-ea"/>
              <a:cs typeface="+mn-cs"/>
            </a:rPr>
            <a:t>の増と</a:t>
          </a:r>
          <a:r>
            <a:rPr kumimoji="1" lang="ja-JP" altLang="en-US" sz="1300">
              <a:solidFill>
                <a:schemeClr val="dk1"/>
              </a:solidFill>
              <a:effectLst/>
              <a:latin typeface="+mn-lt"/>
              <a:ea typeface="+mn-ea"/>
              <a:cs typeface="+mn-cs"/>
            </a:rPr>
            <a:t>基準財政需要額算入見込額の増</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将来負担比率の分子は、</a:t>
          </a:r>
          <a:r>
            <a:rPr kumimoji="1" lang="ja-JP" altLang="ja-JP" sz="1300">
              <a:solidFill>
                <a:schemeClr val="dk1"/>
              </a:solidFill>
              <a:effectLst/>
              <a:latin typeface="+mn-lt"/>
              <a:ea typeface="+mn-ea"/>
              <a:cs typeface="+mn-cs"/>
            </a:rPr>
            <a:t>前年と比較すると</a:t>
          </a:r>
          <a:r>
            <a:rPr kumimoji="1" lang="ja-JP" altLang="en-US" sz="1300">
              <a:solidFill>
                <a:schemeClr val="dk1"/>
              </a:solidFill>
              <a:effectLst/>
              <a:latin typeface="+mn-lt"/>
              <a:ea typeface="+mn-ea"/>
              <a:cs typeface="+mn-cs"/>
            </a:rPr>
            <a:t>１００減で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１９０</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今後は、国保病院整備事業、バイオガスプラント建設事業、新中学校校舎整備事業等の大型事業により将来負担比率の分子は上昇する見込みのため、その他の新規事業を抑制し地方債借入の適正化を図る。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
3,947
362.54
5,465,150
5,234,687
214,388
3,039,663
4,341,343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
3,947
362.54
5,465,150
5,234,687
214,388
3,039,663
4,341,343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
3,947
362.54
5,465,150
5,234,687
214,388
3,039,663
4,341,343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
3,947
362.54
5,465,150
5,234,687
214,388
3,039,663
4,341,343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類似団体の平均を上回っている。</a:t>
          </a:r>
          <a:endParaRPr kumimoji="1" lang="en-US" altLang="ja-JP" sz="1300">
            <a:latin typeface="ＭＳ Ｐゴシック"/>
          </a:endParaRPr>
        </a:p>
        <a:p>
          <a:r>
            <a:rPr kumimoji="1" lang="ja-JP" altLang="en-US" sz="1300">
              <a:latin typeface="ＭＳ Ｐゴシック"/>
            </a:rPr>
            <a:t>　興部町第５期総合計画・後期基本計画の実施計画に登載されている事業を最優先として、さらに必要性・緊急性等について、内部事前評価を実施しながら総合的に判断している。</a:t>
          </a:r>
          <a:endParaRPr kumimoji="1" lang="en-US" altLang="ja-JP" sz="1300">
            <a:latin typeface="ＭＳ Ｐゴシック"/>
          </a:endParaRPr>
        </a:p>
        <a:p>
          <a:r>
            <a:rPr kumimoji="1" lang="ja-JP" altLang="en-US" sz="1300">
              <a:latin typeface="ＭＳ Ｐゴシック"/>
            </a:rPr>
            <a:t>　今後も、定員管理・給与の適正化、歳出の削減に努めるとともに、税収の収納率向上を中心とする歳入確保に努める。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112684</xdr:rowOff>
    </xdr:from>
    <xdr:ext cx="762000" cy="259045"/>
    <xdr:sp macro="" textlink="">
      <xdr:nvSpPr>
        <xdr:cNvPr id="89" name="財政力該当値テキスト"/>
        <xdr:cNvSpPr txBox="1"/>
      </xdr:nvSpPr>
      <xdr:spPr>
        <a:xfrm>
          <a:off x="50419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53720</xdr:rowOff>
    </xdr:from>
    <xdr:ext cx="736600" cy="259045"/>
    <xdr:sp macro="" textlink="">
      <xdr:nvSpPr>
        <xdr:cNvPr id="91" name="テキスト ボックス 90"/>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53720</xdr:rowOff>
    </xdr:from>
    <xdr:ext cx="762000" cy="259045"/>
    <xdr:sp macro="" textlink="">
      <xdr:nvSpPr>
        <xdr:cNvPr id="93" name="テキスト ボックス 92"/>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5" name="テキスト ボックス 94"/>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補助金や事務事業の見直し、公債費の減少等により類似団体の平均より下回っている。</a:t>
          </a:r>
          <a:endParaRPr kumimoji="1" lang="en-US" altLang="ja-JP" sz="1300">
            <a:latin typeface="ＭＳ Ｐゴシック"/>
          </a:endParaRPr>
        </a:p>
        <a:p>
          <a:r>
            <a:rPr kumimoji="1" lang="ja-JP" altLang="en-US" sz="1300">
              <a:latin typeface="ＭＳ Ｐゴシック"/>
            </a:rPr>
            <a:t>　今後も、事務事業の見直しや優先度を点検し経常経費の削減に努める。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61</xdr:row>
      <xdr:rowOff>103294</xdr:rowOff>
    </xdr:to>
    <xdr:cxnSp macro="">
      <xdr:nvCxnSpPr>
        <xdr:cNvPr id="132" name="直線コネクタ 131"/>
        <xdr:cNvCxnSpPr/>
      </xdr:nvCxnSpPr>
      <xdr:spPr>
        <a:xfrm>
          <a:off x="4114800" y="105215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125942</xdr:rowOff>
    </xdr:from>
    <xdr:to>
      <xdr:col>6</xdr:col>
      <xdr:colOff>0</xdr:colOff>
      <xdr:row>61</xdr:row>
      <xdr:rowOff>63077</xdr:rowOff>
    </xdr:to>
    <xdr:cxnSp macro="">
      <xdr:nvCxnSpPr>
        <xdr:cNvPr id="135" name="直線コネクタ 134"/>
        <xdr:cNvCxnSpPr/>
      </xdr:nvCxnSpPr>
      <xdr:spPr>
        <a:xfrm>
          <a:off x="3225800" y="1041294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125942</xdr:rowOff>
    </xdr:from>
    <xdr:to>
      <xdr:col>4</xdr:col>
      <xdr:colOff>482600</xdr:colOff>
      <xdr:row>60</xdr:row>
      <xdr:rowOff>162137</xdr:rowOff>
    </xdr:to>
    <xdr:cxnSp macro="">
      <xdr:nvCxnSpPr>
        <xdr:cNvPr id="138" name="直線コネクタ 137"/>
        <xdr:cNvCxnSpPr/>
      </xdr:nvCxnSpPr>
      <xdr:spPr>
        <a:xfrm flipV="1">
          <a:off x="2336800" y="1041294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162137</xdr:rowOff>
    </xdr:from>
    <xdr:to>
      <xdr:col>3</xdr:col>
      <xdr:colOff>279400</xdr:colOff>
      <xdr:row>61</xdr:row>
      <xdr:rowOff>30904</xdr:rowOff>
    </xdr:to>
    <xdr:cxnSp macro="">
      <xdr:nvCxnSpPr>
        <xdr:cNvPr id="141" name="直線コネクタ 140"/>
        <xdr:cNvCxnSpPr/>
      </xdr:nvCxnSpPr>
      <xdr:spPr>
        <a:xfrm flipV="1">
          <a:off x="1447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51" name="円/楕円 150"/>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69021</xdr:rowOff>
    </xdr:from>
    <xdr:ext cx="762000" cy="259045"/>
    <xdr:sp macro="" textlink="">
      <xdr:nvSpPr>
        <xdr:cNvPr id="152"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12277</xdr:rowOff>
    </xdr:from>
    <xdr:to>
      <xdr:col>6</xdr:col>
      <xdr:colOff>50800</xdr:colOff>
      <xdr:row>61</xdr:row>
      <xdr:rowOff>113877</xdr:rowOff>
    </xdr:to>
    <xdr:sp macro="" textlink="">
      <xdr:nvSpPr>
        <xdr:cNvPr id="153" name="円/楕円 152"/>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54" name="テキスト ボックス 153"/>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75142</xdr:rowOff>
    </xdr:from>
    <xdr:to>
      <xdr:col>4</xdr:col>
      <xdr:colOff>533400</xdr:colOff>
      <xdr:row>61</xdr:row>
      <xdr:rowOff>5292</xdr:rowOff>
    </xdr:to>
    <xdr:sp macro="" textlink="">
      <xdr:nvSpPr>
        <xdr:cNvPr id="155" name="円/楕円 154"/>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15469</xdr:rowOff>
    </xdr:from>
    <xdr:ext cx="762000" cy="259045"/>
    <xdr:sp macro="" textlink="">
      <xdr:nvSpPr>
        <xdr:cNvPr id="156" name="テキスト ボックス 155"/>
        <xdr:cNvSpPr txBox="1"/>
      </xdr:nvSpPr>
      <xdr:spPr>
        <a:xfrm>
          <a:off x="2844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7" name="円/楕円 156"/>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58" name="テキスト ボックス 157"/>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151554</xdr:rowOff>
    </xdr:from>
    <xdr:to>
      <xdr:col>2</xdr:col>
      <xdr:colOff>127000</xdr:colOff>
      <xdr:row>61</xdr:row>
      <xdr:rowOff>81704</xdr:rowOff>
    </xdr:to>
    <xdr:sp macro="" textlink="">
      <xdr:nvSpPr>
        <xdr:cNvPr id="159" name="円/楕円 158"/>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91881</xdr:rowOff>
    </xdr:from>
    <xdr:ext cx="762000" cy="259045"/>
    <xdr:sp macro="" textlink="">
      <xdr:nvSpPr>
        <xdr:cNvPr id="160" name="テキスト ボックス 159"/>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[404,389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人件費・物件費及び維持補修費の合計額の人口１人当たりの金額は、前年と比較して増加し、類似団体の平均を上回っている。</a:t>
          </a:r>
          <a:endParaRPr kumimoji="1" lang="en-US" altLang="ja-JP" sz="1300">
            <a:latin typeface="ＭＳ Ｐゴシック"/>
          </a:endParaRPr>
        </a:p>
        <a:p>
          <a:r>
            <a:rPr kumimoji="1" lang="ja-JP" altLang="en-US" sz="1300">
              <a:latin typeface="ＭＳ Ｐゴシック"/>
            </a:rPr>
            <a:t>　物件費については、委託料の増である。</a:t>
          </a:r>
          <a:endParaRPr kumimoji="1" lang="en-US" altLang="ja-JP" sz="1300">
            <a:latin typeface="ＭＳ Ｐゴシック"/>
          </a:endParaRPr>
        </a:p>
        <a:p>
          <a:r>
            <a:rPr kumimoji="1" lang="ja-JP" altLang="en-US" sz="1300">
              <a:latin typeface="ＭＳ Ｐゴシック"/>
            </a:rPr>
            <a:t>　維持補修費については、公営住宅や老朽化した施設等の修繕費によるものである。</a:t>
          </a:r>
          <a:endParaRPr kumimoji="1" lang="en-US" altLang="ja-JP" sz="1300">
            <a:latin typeface="ＭＳ Ｐゴシック"/>
          </a:endParaRPr>
        </a:p>
        <a:p>
          <a:r>
            <a:rPr kumimoji="1" lang="ja-JP" altLang="en-US" sz="1300">
              <a:latin typeface="ＭＳ Ｐゴシック"/>
            </a:rPr>
            <a:t>　今後も職員の構成のバランスを考慮し人件費の抑制に努め、事務事業の見直し点検により物件費の削減を図る。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105781</xdr:rowOff>
    </xdr:from>
    <xdr:to>
      <xdr:col>7</xdr:col>
      <xdr:colOff>152400</xdr:colOff>
      <xdr:row>82</xdr:row>
      <xdr:rowOff>148977</xdr:rowOff>
    </xdr:to>
    <xdr:cxnSp macro="">
      <xdr:nvCxnSpPr>
        <xdr:cNvPr id="196" name="直線コネクタ 195"/>
        <xdr:cNvCxnSpPr/>
      </xdr:nvCxnSpPr>
      <xdr:spPr>
        <a:xfrm>
          <a:off x="4114800" y="14164681"/>
          <a:ext cx="838200" cy="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74304</xdr:rowOff>
    </xdr:from>
    <xdr:to>
      <xdr:col>6</xdr:col>
      <xdr:colOff>0</xdr:colOff>
      <xdr:row>82</xdr:row>
      <xdr:rowOff>105781</xdr:rowOff>
    </xdr:to>
    <xdr:cxnSp macro="">
      <xdr:nvCxnSpPr>
        <xdr:cNvPr id="199" name="直線コネクタ 198"/>
        <xdr:cNvCxnSpPr/>
      </xdr:nvCxnSpPr>
      <xdr:spPr>
        <a:xfrm>
          <a:off x="3225800" y="14133204"/>
          <a:ext cx="889000" cy="3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74304</xdr:rowOff>
    </xdr:from>
    <xdr:to>
      <xdr:col>4</xdr:col>
      <xdr:colOff>482600</xdr:colOff>
      <xdr:row>82</xdr:row>
      <xdr:rowOff>82460</xdr:rowOff>
    </xdr:to>
    <xdr:cxnSp macro="">
      <xdr:nvCxnSpPr>
        <xdr:cNvPr id="202" name="直線コネクタ 201"/>
        <xdr:cNvCxnSpPr/>
      </xdr:nvCxnSpPr>
      <xdr:spPr>
        <a:xfrm flipV="1">
          <a:off x="2336800" y="14133204"/>
          <a:ext cx="889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80325</xdr:rowOff>
    </xdr:from>
    <xdr:to>
      <xdr:col>3</xdr:col>
      <xdr:colOff>279400</xdr:colOff>
      <xdr:row>82</xdr:row>
      <xdr:rowOff>82460</xdr:rowOff>
    </xdr:to>
    <xdr:cxnSp macro="">
      <xdr:nvCxnSpPr>
        <xdr:cNvPr id="205" name="直線コネクタ 204"/>
        <xdr:cNvCxnSpPr/>
      </xdr:nvCxnSpPr>
      <xdr:spPr>
        <a:xfrm>
          <a:off x="1447800" y="14139225"/>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98177</xdr:rowOff>
    </xdr:from>
    <xdr:to>
      <xdr:col>7</xdr:col>
      <xdr:colOff>203200</xdr:colOff>
      <xdr:row>83</xdr:row>
      <xdr:rowOff>28327</xdr:rowOff>
    </xdr:to>
    <xdr:sp macro="" textlink="">
      <xdr:nvSpPr>
        <xdr:cNvPr id="215" name="円/楕円 214"/>
        <xdr:cNvSpPr/>
      </xdr:nvSpPr>
      <xdr:spPr>
        <a:xfrm>
          <a:off x="4902200" y="141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70254</xdr:rowOff>
    </xdr:from>
    <xdr:ext cx="762000" cy="259045"/>
    <xdr:sp macro="" textlink="">
      <xdr:nvSpPr>
        <xdr:cNvPr id="216" name="人件費・物件費等の状況該当値テキスト"/>
        <xdr:cNvSpPr txBox="1"/>
      </xdr:nvSpPr>
      <xdr:spPr>
        <a:xfrm>
          <a:off x="5041900" y="1412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404,389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54981</xdr:rowOff>
    </xdr:from>
    <xdr:to>
      <xdr:col>6</xdr:col>
      <xdr:colOff>50800</xdr:colOff>
      <xdr:row>82</xdr:row>
      <xdr:rowOff>156581</xdr:rowOff>
    </xdr:to>
    <xdr:sp macro="" textlink="">
      <xdr:nvSpPr>
        <xdr:cNvPr id="217" name="円/楕円 216"/>
        <xdr:cNvSpPr/>
      </xdr:nvSpPr>
      <xdr:spPr>
        <a:xfrm>
          <a:off x="4064000" y="14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166758</xdr:rowOff>
    </xdr:from>
    <xdr:ext cx="736600" cy="259045"/>
    <xdr:sp macro="" textlink="">
      <xdr:nvSpPr>
        <xdr:cNvPr id="218" name="テキスト ボックス 217"/>
        <xdr:cNvSpPr txBox="1"/>
      </xdr:nvSpPr>
      <xdr:spPr>
        <a:xfrm>
          <a:off x="3733800" y="138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366,797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23504</xdr:rowOff>
    </xdr:from>
    <xdr:to>
      <xdr:col>4</xdr:col>
      <xdr:colOff>533400</xdr:colOff>
      <xdr:row>82</xdr:row>
      <xdr:rowOff>125104</xdr:rowOff>
    </xdr:to>
    <xdr:sp macro="" textlink="">
      <xdr:nvSpPr>
        <xdr:cNvPr id="219" name="円/楕円 218"/>
        <xdr:cNvSpPr/>
      </xdr:nvSpPr>
      <xdr:spPr>
        <a:xfrm>
          <a:off x="3175000" y="140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135281</xdr:rowOff>
    </xdr:from>
    <xdr:ext cx="762000" cy="259045"/>
    <xdr:sp macro="" textlink="">
      <xdr:nvSpPr>
        <xdr:cNvPr id="220" name="テキスト ボックス 219"/>
        <xdr:cNvSpPr txBox="1"/>
      </xdr:nvSpPr>
      <xdr:spPr>
        <a:xfrm>
          <a:off x="2844800" y="138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339,403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31660</xdr:rowOff>
    </xdr:from>
    <xdr:to>
      <xdr:col>3</xdr:col>
      <xdr:colOff>330200</xdr:colOff>
      <xdr:row>82</xdr:row>
      <xdr:rowOff>133260</xdr:rowOff>
    </xdr:to>
    <xdr:sp macro="" textlink="">
      <xdr:nvSpPr>
        <xdr:cNvPr id="221" name="円/楕円 220"/>
        <xdr:cNvSpPr/>
      </xdr:nvSpPr>
      <xdr:spPr>
        <a:xfrm>
          <a:off x="2286000" y="1409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143437</xdr:rowOff>
    </xdr:from>
    <xdr:ext cx="762000" cy="259045"/>
    <xdr:sp macro="" textlink="">
      <xdr:nvSpPr>
        <xdr:cNvPr id="222" name="テキスト ボックス 221"/>
        <xdr:cNvSpPr txBox="1"/>
      </xdr:nvSpPr>
      <xdr:spPr>
        <a:xfrm>
          <a:off x="1955800" y="1385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346,501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29525</xdr:rowOff>
    </xdr:from>
    <xdr:to>
      <xdr:col>2</xdr:col>
      <xdr:colOff>127000</xdr:colOff>
      <xdr:row>82</xdr:row>
      <xdr:rowOff>131125</xdr:rowOff>
    </xdr:to>
    <xdr:sp macro="" textlink="">
      <xdr:nvSpPr>
        <xdr:cNvPr id="223" name="円/楕円 222"/>
        <xdr:cNvSpPr/>
      </xdr:nvSpPr>
      <xdr:spPr>
        <a:xfrm>
          <a:off x="1397000" y="140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115902</xdr:rowOff>
    </xdr:from>
    <xdr:ext cx="762000" cy="259045"/>
    <xdr:sp macro="" textlink="">
      <xdr:nvSpPr>
        <xdr:cNvPr id="224" name="テキスト ボックス 223"/>
        <xdr:cNvSpPr txBox="1"/>
      </xdr:nvSpPr>
      <xdr:spPr>
        <a:xfrm>
          <a:off x="1066800" y="141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給与水準は、類似団体平均を</a:t>
          </a:r>
          <a:r>
            <a:rPr kumimoji="1" lang="en-US" altLang="ja-JP" sz="1300">
              <a:latin typeface="ＭＳ Ｐゴシック"/>
            </a:rPr>
            <a:t>2.2</a:t>
          </a:r>
          <a:r>
            <a:rPr kumimoji="1" lang="ja-JP" altLang="en-US" sz="1300">
              <a:latin typeface="ＭＳ Ｐゴシック"/>
            </a:rPr>
            <a:t>上回り、全国町村平均も</a:t>
          </a:r>
          <a:r>
            <a:rPr kumimoji="1" lang="en-US" altLang="ja-JP" sz="1300">
              <a:latin typeface="ＭＳ Ｐゴシック"/>
            </a:rPr>
            <a:t>1.3</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今後も定員管理及び給与の適正化に努める。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145838</xdr:rowOff>
    </xdr:from>
    <xdr:to>
      <xdr:col>24</xdr:col>
      <xdr:colOff>558800</xdr:colOff>
      <xdr:row>86</xdr:row>
      <xdr:rowOff>165946</xdr:rowOff>
    </xdr:to>
    <xdr:cxnSp macro="">
      <xdr:nvCxnSpPr>
        <xdr:cNvPr id="258" name="直線コネクタ 257"/>
        <xdr:cNvCxnSpPr/>
      </xdr:nvCxnSpPr>
      <xdr:spPr>
        <a:xfrm>
          <a:off x="16179800" y="1489053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86</xdr:row>
      <xdr:rowOff>145838</xdr:rowOff>
    </xdr:to>
    <xdr:cxnSp macro="">
      <xdr:nvCxnSpPr>
        <xdr:cNvPr id="261" name="直線コネクタ 260"/>
        <xdr:cNvCxnSpPr/>
      </xdr:nvCxnSpPr>
      <xdr:spPr>
        <a:xfrm>
          <a:off x="15290800" y="1487043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88</xdr:row>
      <xdr:rowOff>124671</xdr:rowOff>
    </xdr:to>
    <xdr:cxnSp macro="">
      <xdr:nvCxnSpPr>
        <xdr:cNvPr id="264" name="直線コネクタ 263"/>
        <xdr:cNvCxnSpPr/>
      </xdr:nvCxnSpPr>
      <xdr:spPr>
        <a:xfrm flipV="1">
          <a:off x="14401800" y="14870430"/>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124671</xdr:rowOff>
    </xdr:from>
    <xdr:to>
      <xdr:col>21</xdr:col>
      <xdr:colOff>0</xdr:colOff>
      <xdr:row>89</xdr:row>
      <xdr:rowOff>29634</xdr:rowOff>
    </xdr:to>
    <xdr:cxnSp macro="">
      <xdr:nvCxnSpPr>
        <xdr:cNvPr id="267" name="直線コネクタ 266"/>
        <xdr:cNvCxnSpPr/>
      </xdr:nvCxnSpPr>
      <xdr:spPr>
        <a:xfrm flipV="1">
          <a:off x="13512800" y="15212271"/>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7" name="円/楕円 276"/>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8"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95038</xdr:rowOff>
    </xdr:from>
    <xdr:to>
      <xdr:col>23</xdr:col>
      <xdr:colOff>457200</xdr:colOff>
      <xdr:row>87</xdr:row>
      <xdr:rowOff>25188</xdr:rowOff>
    </xdr:to>
    <xdr:sp macro="" textlink="">
      <xdr:nvSpPr>
        <xdr:cNvPr id="279" name="円/楕円 278"/>
        <xdr:cNvSpPr/>
      </xdr:nvSpPr>
      <xdr:spPr>
        <a:xfrm>
          <a:off x="161290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9965</xdr:rowOff>
    </xdr:from>
    <xdr:ext cx="736600" cy="259045"/>
    <xdr:sp macro="" textlink="">
      <xdr:nvSpPr>
        <xdr:cNvPr id="280" name="テキスト ボックス 279"/>
        <xdr:cNvSpPr txBox="1"/>
      </xdr:nvSpPr>
      <xdr:spPr>
        <a:xfrm>
          <a:off x="15798800" y="1492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81" name="円/楕円 280"/>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161307</xdr:rowOff>
    </xdr:from>
    <xdr:ext cx="762000" cy="259045"/>
    <xdr:sp macro="" textlink="">
      <xdr:nvSpPr>
        <xdr:cNvPr id="282" name="テキスト ボックス 281"/>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73871</xdr:rowOff>
    </xdr:from>
    <xdr:to>
      <xdr:col>21</xdr:col>
      <xdr:colOff>50800</xdr:colOff>
      <xdr:row>89</xdr:row>
      <xdr:rowOff>4021</xdr:rowOff>
    </xdr:to>
    <xdr:sp macro="" textlink="">
      <xdr:nvSpPr>
        <xdr:cNvPr id="283" name="円/楕円 282"/>
        <xdr:cNvSpPr/>
      </xdr:nvSpPr>
      <xdr:spPr>
        <a:xfrm>
          <a:off x="14351000" y="151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160248</xdr:rowOff>
    </xdr:from>
    <xdr:ext cx="762000" cy="259045"/>
    <xdr:sp macro="" textlink="">
      <xdr:nvSpPr>
        <xdr:cNvPr id="284" name="テキスト ボックス 283"/>
        <xdr:cNvSpPr txBox="1"/>
      </xdr:nvSpPr>
      <xdr:spPr>
        <a:xfrm>
          <a:off x="14020800" y="152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5" name="円/楕円 284"/>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6" name="テキスト ボックス 285"/>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過去の新規採用の抑制、定員の縮減により類似団体の平均を下回っている。</a:t>
          </a:r>
          <a:endParaRPr kumimoji="1" lang="en-US" altLang="ja-JP" sz="1300">
            <a:latin typeface="ＭＳ Ｐゴシック"/>
          </a:endParaRPr>
        </a:p>
        <a:p>
          <a:r>
            <a:rPr kumimoji="1" lang="ja-JP" altLang="en-US" sz="1300">
              <a:latin typeface="ＭＳ Ｐゴシック"/>
            </a:rPr>
            <a:t>　今後も構成のバランスを考慮し、より適切な定員管理に努める。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94526</xdr:rowOff>
    </xdr:from>
    <xdr:to>
      <xdr:col>24</xdr:col>
      <xdr:colOff>558800</xdr:colOff>
      <xdr:row>61</xdr:row>
      <xdr:rowOff>106591</xdr:rowOff>
    </xdr:to>
    <xdr:cxnSp macro="">
      <xdr:nvCxnSpPr>
        <xdr:cNvPr id="318" name="直線コネクタ 317"/>
        <xdr:cNvCxnSpPr/>
      </xdr:nvCxnSpPr>
      <xdr:spPr>
        <a:xfrm>
          <a:off x="16179800" y="1055297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70879</xdr:rowOff>
    </xdr:from>
    <xdr:to>
      <xdr:col>23</xdr:col>
      <xdr:colOff>406400</xdr:colOff>
      <xdr:row>61</xdr:row>
      <xdr:rowOff>94526</xdr:rowOff>
    </xdr:to>
    <xdr:cxnSp macro="">
      <xdr:nvCxnSpPr>
        <xdr:cNvPr id="321" name="直線コネクタ 320"/>
        <xdr:cNvCxnSpPr/>
      </xdr:nvCxnSpPr>
      <xdr:spPr>
        <a:xfrm>
          <a:off x="15290800" y="10529329"/>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68225</xdr:rowOff>
    </xdr:from>
    <xdr:to>
      <xdr:col>22</xdr:col>
      <xdr:colOff>203200</xdr:colOff>
      <xdr:row>61</xdr:row>
      <xdr:rowOff>70879</xdr:rowOff>
    </xdr:to>
    <xdr:cxnSp macro="">
      <xdr:nvCxnSpPr>
        <xdr:cNvPr id="324" name="直線コネクタ 323"/>
        <xdr:cNvCxnSpPr/>
      </xdr:nvCxnSpPr>
      <xdr:spPr>
        <a:xfrm>
          <a:off x="14401800" y="10526675"/>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66294</xdr:rowOff>
    </xdr:from>
    <xdr:to>
      <xdr:col>21</xdr:col>
      <xdr:colOff>0</xdr:colOff>
      <xdr:row>61</xdr:row>
      <xdr:rowOff>68225</xdr:rowOff>
    </xdr:to>
    <xdr:cxnSp macro="">
      <xdr:nvCxnSpPr>
        <xdr:cNvPr id="327" name="直線コネクタ 326"/>
        <xdr:cNvCxnSpPr/>
      </xdr:nvCxnSpPr>
      <xdr:spPr>
        <a:xfrm>
          <a:off x="13512800" y="10524744"/>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55791</xdr:rowOff>
    </xdr:from>
    <xdr:to>
      <xdr:col>24</xdr:col>
      <xdr:colOff>609600</xdr:colOff>
      <xdr:row>61</xdr:row>
      <xdr:rowOff>157391</xdr:rowOff>
    </xdr:to>
    <xdr:sp macro="" textlink="">
      <xdr:nvSpPr>
        <xdr:cNvPr id="337" name="円/楕円 336"/>
        <xdr:cNvSpPr/>
      </xdr:nvSpPr>
      <xdr:spPr>
        <a:xfrm>
          <a:off x="16967200" y="105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72318</xdr:rowOff>
    </xdr:from>
    <xdr:ext cx="762000" cy="259045"/>
    <xdr:sp macro="" textlink="">
      <xdr:nvSpPr>
        <xdr:cNvPr id="338" name="定員管理の状況該当値テキスト"/>
        <xdr:cNvSpPr txBox="1"/>
      </xdr:nvSpPr>
      <xdr:spPr>
        <a:xfrm>
          <a:off x="17106900" y="1035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43726</xdr:rowOff>
    </xdr:from>
    <xdr:to>
      <xdr:col>23</xdr:col>
      <xdr:colOff>457200</xdr:colOff>
      <xdr:row>61</xdr:row>
      <xdr:rowOff>145326</xdr:rowOff>
    </xdr:to>
    <xdr:sp macro="" textlink="">
      <xdr:nvSpPr>
        <xdr:cNvPr id="339" name="円/楕円 338"/>
        <xdr:cNvSpPr/>
      </xdr:nvSpPr>
      <xdr:spPr>
        <a:xfrm>
          <a:off x="16129000" y="105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155503</xdr:rowOff>
    </xdr:from>
    <xdr:ext cx="736600" cy="259045"/>
    <xdr:sp macro="" textlink="">
      <xdr:nvSpPr>
        <xdr:cNvPr id="340" name="テキスト ボックス 339"/>
        <xdr:cNvSpPr txBox="1"/>
      </xdr:nvSpPr>
      <xdr:spPr>
        <a:xfrm>
          <a:off x="15798800" y="1027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20079</xdr:rowOff>
    </xdr:from>
    <xdr:to>
      <xdr:col>22</xdr:col>
      <xdr:colOff>254000</xdr:colOff>
      <xdr:row>61</xdr:row>
      <xdr:rowOff>121679</xdr:rowOff>
    </xdr:to>
    <xdr:sp macro="" textlink="">
      <xdr:nvSpPr>
        <xdr:cNvPr id="341" name="円/楕円 340"/>
        <xdr:cNvSpPr/>
      </xdr:nvSpPr>
      <xdr:spPr>
        <a:xfrm>
          <a:off x="15240000" y="10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131856</xdr:rowOff>
    </xdr:from>
    <xdr:ext cx="762000" cy="259045"/>
    <xdr:sp macro="" textlink="">
      <xdr:nvSpPr>
        <xdr:cNvPr id="342" name="テキスト ボックス 341"/>
        <xdr:cNvSpPr txBox="1"/>
      </xdr:nvSpPr>
      <xdr:spPr>
        <a:xfrm>
          <a:off x="14909800" y="102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17425</xdr:rowOff>
    </xdr:from>
    <xdr:to>
      <xdr:col>21</xdr:col>
      <xdr:colOff>50800</xdr:colOff>
      <xdr:row>61</xdr:row>
      <xdr:rowOff>119025</xdr:rowOff>
    </xdr:to>
    <xdr:sp macro="" textlink="">
      <xdr:nvSpPr>
        <xdr:cNvPr id="343" name="円/楕円 342"/>
        <xdr:cNvSpPr/>
      </xdr:nvSpPr>
      <xdr:spPr>
        <a:xfrm>
          <a:off x="14351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129202</xdr:rowOff>
    </xdr:from>
    <xdr:ext cx="762000" cy="259045"/>
    <xdr:sp macro="" textlink="">
      <xdr:nvSpPr>
        <xdr:cNvPr id="344" name="テキスト ボックス 343"/>
        <xdr:cNvSpPr txBox="1"/>
      </xdr:nvSpPr>
      <xdr:spPr>
        <a:xfrm>
          <a:off x="14020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45" name="円/楕円 344"/>
        <xdr:cNvSpPr/>
      </xdr:nvSpPr>
      <xdr:spPr>
        <a:xfrm>
          <a:off x="13462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127271</xdr:rowOff>
    </xdr:from>
    <xdr:ext cx="762000" cy="259045"/>
    <xdr:sp macro="" textlink="">
      <xdr:nvSpPr>
        <xdr:cNvPr id="346" name="テキスト ボックス 345"/>
        <xdr:cNvSpPr txBox="1"/>
      </xdr:nvSpPr>
      <xdr:spPr>
        <a:xfrm>
          <a:off x="13131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普通建設事業に係る地方債償還額が減少しているが、依然として地方債の償還と公営企業会計への繰出しが多額となっていることから、類似団体の平均を上回っている。</a:t>
          </a:r>
          <a:endParaRPr lang="ja-JP" altLang="ja-JP" sz="1300">
            <a:effectLst/>
          </a:endParaRPr>
        </a:p>
        <a:p>
          <a:r>
            <a:rPr kumimoji="1" lang="ja-JP" altLang="ja-JP" sz="1300">
              <a:solidFill>
                <a:schemeClr val="dk1"/>
              </a:solidFill>
              <a:effectLst/>
              <a:latin typeface="+mn-lt"/>
              <a:ea typeface="+mn-ea"/>
              <a:cs typeface="+mn-cs"/>
            </a:rPr>
            <a:t>　今後は、国保病院整備事業、バイオガスプラント建設事業、新中学校校舎整備事業の大型事業により実質公債費比率が上昇するので、その他事業の新規発行の抑制に努める。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42</xdr:row>
      <xdr:rowOff>1270</xdr:rowOff>
    </xdr:to>
    <xdr:cxnSp macro="">
      <xdr:nvCxnSpPr>
        <xdr:cNvPr id="377" name="直線コネクタ 376"/>
        <xdr:cNvCxnSpPr/>
      </xdr:nvCxnSpPr>
      <xdr:spPr>
        <a:xfrm flipV="1">
          <a:off x="16179800" y="716838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39878</xdr:rowOff>
    </xdr:to>
    <xdr:cxnSp macro="">
      <xdr:nvCxnSpPr>
        <xdr:cNvPr id="380" name="直線コネクタ 379"/>
        <xdr:cNvCxnSpPr/>
      </xdr:nvCxnSpPr>
      <xdr:spPr>
        <a:xfrm flipV="1">
          <a:off x="15290800" y="72021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39878</xdr:rowOff>
    </xdr:from>
    <xdr:to>
      <xdr:col>22</xdr:col>
      <xdr:colOff>203200</xdr:colOff>
      <xdr:row>42</xdr:row>
      <xdr:rowOff>121920</xdr:rowOff>
    </xdr:to>
    <xdr:cxnSp macro="">
      <xdr:nvCxnSpPr>
        <xdr:cNvPr id="383" name="直線コネクタ 382"/>
        <xdr:cNvCxnSpPr/>
      </xdr:nvCxnSpPr>
      <xdr:spPr>
        <a:xfrm flipV="1">
          <a:off x="14401800" y="724077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51816</xdr:rowOff>
    </xdr:to>
    <xdr:cxnSp macro="">
      <xdr:nvCxnSpPr>
        <xdr:cNvPr id="386" name="直線コネクタ 385"/>
        <xdr:cNvCxnSpPr/>
      </xdr:nvCxnSpPr>
      <xdr:spPr>
        <a:xfrm flipV="1">
          <a:off x="13512800" y="73228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6" name="円/楕円 395"/>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397"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8" name="円/楕円 397"/>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9" name="テキスト ボックス 39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160528</xdr:rowOff>
    </xdr:from>
    <xdr:to>
      <xdr:col>22</xdr:col>
      <xdr:colOff>254000</xdr:colOff>
      <xdr:row>42</xdr:row>
      <xdr:rowOff>90678</xdr:rowOff>
    </xdr:to>
    <xdr:sp macro="" textlink="">
      <xdr:nvSpPr>
        <xdr:cNvPr id="400" name="円/楕円 399"/>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75455</xdr:rowOff>
    </xdr:from>
    <xdr:ext cx="762000" cy="259045"/>
    <xdr:sp macro="" textlink="">
      <xdr:nvSpPr>
        <xdr:cNvPr id="401" name="テキスト ボックス 400"/>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2" name="円/楕円 401"/>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3" name="テキスト ボックス 40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1016</xdr:rowOff>
    </xdr:from>
    <xdr:to>
      <xdr:col>19</xdr:col>
      <xdr:colOff>533400</xdr:colOff>
      <xdr:row>43</xdr:row>
      <xdr:rowOff>102616</xdr:rowOff>
    </xdr:to>
    <xdr:sp macro="" textlink="">
      <xdr:nvSpPr>
        <xdr:cNvPr id="404" name="円/楕円 403"/>
        <xdr:cNvSpPr/>
      </xdr:nvSpPr>
      <xdr:spPr>
        <a:xfrm>
          <a:off x="13462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87393</xdr:rowOff>
    </xdr:from>
    <xdr:ext cx="762000" cy="259045"/>
    <xdr:sp macro="" textlink="">
      <xdr:nvSpPr>
        <xdr:cNvPr id="405" name="テキスト ボックス 404"/>
        <xdr:cNvSpPr txBox="1"/>
      </xdr:nvSpPr>
      <xdr:spPr>
        <a:xfrm>
          <a:off x="13131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地方債現在高が減少したため、将来負担比率は算定されていない。</a:t>
          </a:r>
          <a:endParaRPr kumimoji="1" lang="en-US" altLang="ja-JP" sz="1300">
            <a:latin typeface="ＭＳ Ｐゴシック"/>
          </a:endParaRPr>
        </a:p>
        <a:p>
          <a:r>
            <a:rPr kumimoji="1" lang="ja-JP" altLang="en-US" sz="1300">
              <a:latin typeface="ＭＳ Ｐゴシック"/>
            </a:rPr>
            <a:t>　今後も、事業実施の適正化を図り、公債費等義務的経費の削減や充当可能基金を増額することにより財政の健全化に努める。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48119</xdr:rowOff>
    </xdr:from>
    <xdr:to>
      <xdr:col>21</xdr:col>
      <xdr:colOff>0</xdr:colOff>
      <xdr:row>15</xdr:row>
      <xdr:rowOff>8043</xdr:rowOff>
    </xdr:to>
    <xdr:cxnSp macro="">
      <xdr:nvCxnSpPr>
        <xdr:cNvPr id="439" name="直線コネクタ 438"/>
        <xdr:cNvCxnSpPr/>
      </xdr:nvCxnSpPr>
      <xdr:spPr>
        <a:xfrm flipV="1">
          <a:off x="13512800" y="2448419"/>
          <a:ext cx="8890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168769</xdr:rowOff>
    </xdr:from>
    <xdr:to>
      <xdr:col>21</xdr:col>
      <xdr:colOff>50800</xdr:colOff>
      <xdr:row>14</xdr:row>
      <xdr:rowOff>98919</xdr:rowOff>
    </xdr:to>
    <xdr:sp macro="" textlink="">
      <xdr:nvSpPr>
        <xdr:cNvPr id="455" name="円/楕円 454"/>
        <xdr:cNvSpPr/>
      </xdr:nvSpPr>
      <xdr:spPr>
        <a:xfrm>
          <a:off x="14351000" y="2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83696</xdr:rowOff>
    </xdr:from>
    <xdr:ext cx="762000" cy="259045"/>
    <xdr:sp macro="" textlink="">
      <xdr:nvSpPr>
        <xdr:cNvPr id="456" name="テキスト ボックス 455"/>
        <xdr:cNvSpPr txBox="1"/>
      </xdr:nvSpPr>
      <xdr:spPr>
        <a:xfrm>
          <a:off x="14020800" y="24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128693</xdr:rowOff>
    </xdr:from>
    <xdr:to>
      <xdr:col>19</xdr:col>
      <xdr:colOff>533400</xdr:colOff>
      <xdr:row>15</xdr:row>
      <xdr:rowOff>58843</xdr:rowOff>
    </xdr:to>
    <xdr:sp macro="" textlink="">
      <xdr:nvSpPr>
        <xdr:cNvPr id="457" name="円/楕円 456"/>
        <xdr:cNvSpPr/>
      </xdr:nvSpPr>
      <xdr:spPr>
        <a:xfrm>
          <a:off x="13462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43620</xdr:rowOff>
    </xdr:from>
    <xdr:ext cx="762000" cy="259045"/>
    <xdr:sp macro="" textlink="">
      <xdr:nvSpPr>
        <xdr:cNvPr id="458" name="テキスト ボックス 457"/>
        <xdr:cNvSpPr txBox="1"/>
      </xdr:nvSpPr>
      <xdr:spPr>
        <a:xfrm>
          <a:off x="13131800" y="26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
3,947
362.54
5,465,150
5,234,687
214,388
3,039,663
4,341,343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a:t>
          </a:r>
          <a:r>
            <a:rPr kumimoji="1" lang="en-US" altLang="ja-JP" sz="1300">
              <a:latin typeface="ＭＳ Ｐゴシック"/>
            </a:rPr>
            <a:t>23.7</a:t>
          </a:r>
          <a:r>
            <a:rPr kumimoji="1" lang="ja-JP" altLang="en-US" sz="1300">
              <a:latin typeface="ＭＳ Ｐゴシック"/>
            </a:rPr>
            <a:t>％で類似団体平均を</a:t>
          </a:r>
          <a:r>
            <a:rPr kumimoji="1" lang="en-US" altLang="ja-JP" sz="1300">
              <a:latin typeface="ＭＳ Ｐゴシック"/>
            </a:rPr>
            <a:t>0.6</a:t>
          </a:r>
          <a:r>
            <a:rPr kumimoji="1" lang="ja-JP" altLang="en-US" sz="1300">
              <a:latin typeface="ＭＳ Ｐゴシック"/>
            </a:rPr>
            <a:t>％上回っている。これは、職員の年齢構成が影響し高水準になっている。</a:t>
          </a:r>
          <a:endParaRPr kumimoji="1" lang="en-US" altLang="ja-JP" sz="1300">
            <a:latin typeface="ＭＳ Ｐゴシック"/>
          </a:endParaRPr>
        </a:p>
        <a:p>
          <a:r>
            <a:rPr kumimoji="1" lang="ja-JP" altLang="en-US" sz="1300">
              <a:latin typeface="ＭＳ Ｐゴシック"/>
            </a:rPr>
            <a:t>　今後も構成のバランスを考慮し、給与の適正化を図り人件費の抑制に努める。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37</xdr:row>
      <xdr:rowOff>10414</xdr:rowOff>
    </xdr:to>
    <xdr:cxnSp macro="">
      <xdr:nvCxnSpPr>
        <xdr:cNvPr id="64" name="直線コネクタ 63"/>
        <xdr:cNvCxnSpPr/>
      </xdr:nvCxnSpPr>
      <xdr:spPr>
        <a:xfrm>
          <a:off x="3987800" y="62809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127000</xdr:rowOff>
    </xdr:to>
    <xdr:cxnSp macro="">
      <xdr:nvCxnSpPr>
        <xdr:cNvPr id="67" name="直線コネクタ 66"/>
        <xdr:cNvCxnSpPr/>
      </xdr:nvCxnSpPr>
      <xdr:spPr>
        <a:xfrm flipV="1">
          <a:off x="3098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36</xdr:row>
      <xdr:rowOff>140716</xdr:rowOff>
    </xdr:to>
    <xdr:cxnSp macro="">
      <xdr:nvCxnSpPr>
        <xdr:cNvPr id="70" name="直線コネクタ 69"/>
        <xdr:cNvCxnSpPr/>
      </xdr:nvCxnSpPr>
      <xdr:spPr>
        <a:xfrm flipV="1">
          <a:off x="2209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37</xdr:row>
      <xdr:rowOff>5842</xdr:rowOff>
    </xdr:to>
    <xdr:cxnSp macro="">
      <xdr:nvCxnSpPr>
        <xdr:cNvPr id="73" name="直線コネクタ 72"/>
        <xdr:cNvCxnSpPr/>
      </xdr:nvCxnSpPr>
      <xdr:spPr>
        <a:xfrm flipV="1">
          <a:off x="1320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5" name="円/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9" name="円/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物件費に係る経常収支比率は、類似団体平均を上回っている。</a:t>
          </a:r>
          <a:endParaRPr kumimoji="1" lang="en-US" altLang="ja-JP" sz="1300" baseline="0">
            <a:latin typeface="ＭＳ Ｐゴシック"/>
          </a:endParaRPr>
        </a:p>
        <a:p>
          <a:r>
            <a:rPr kumimoji="1" lang="ja-JP" altLang="en-US" sz="1300" baseline="0">
              <a:latin typeface="ＭＳ Ｐゴシック"/>
            </a:rPr>
            <a:t>　主に施設の維持管理に係る経常的経費であり、節減合理化に努めているが、経費全般についても節減に努める。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62230</xdr:rowOff>
    </xdr:from>
    <xdr:to>
      <xdr:col>24</xdr:col>
      <xdr:colOff>31750</xdr:colOff>
      <xdr:row>18</xdr:row>
      <xdr:rowOff>58420</xdr:rowOff>
    </xdr:to>
    <xdr:cxnSp macro="">
      <xdr:nvCxnSpPr>
        <xdr:cNvPr id="125" name="直線コネクタ 124"/>
        <xdr:cNvCxnSpPr/>
      </xdr:nvCxnSpPr>
      <xdr:spPr>
        <a:xfrm>
          <a:off x="15671800" y="29768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62230</xdr:rowOff>
    </xdr:to>
    <xdr:cxnSp macro="">
      <xdr:nvCxnSpPr>
        <xdr:cNvPr id="128" name="直線コネクタ 127"/>
        <xdr:cNvCxnSpPr/>
      </xdr:nvCxnSpPr>
      <xdr:spPr>
        <a:xfrm>
          <a:off x="14782800" y="2877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134620</xdr:rowOff>
    </xdr:to>
    <xdr:cxnSp macro="">
      <xdr:nvCxnSpPr>
        <xdr:cNvPr id="131" name="直線コネクタ 130"/>
        <xdr:cNvCxnSpPr/>
      </xdr:nvCxnSpPr>
      <xdr:spPr>
        <a:xfrm>
          <a:off x="13893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17</xdr:row>
      <xdr:rowOff>24130</xdr:rowOff>
    </xdr:to>
    <xdr:cxnSp macro="">
      <xdr:nvCxnSpPr>
        <xdr:cNvPr id="134" name="直線コネクタ 133"/>
        <xdr:cNvCxnSpPr/>
      </xdr:nvCxnSpPr>
      <xdr:spPr>
        <a:xfrm flipV="1">
          <a:off x="13004800" y="2832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4" name="円/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6" name="円/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48" name="円/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170197</xdr:rowOff>
    </xdr:from>
    <xdr:ext cx="762000" cy="259045"/>
    <xdr:sp macro="" textlink="">
      <xdr:nvSpPr>
        <xdr:cNvPr id="149" name="テキスト ボックス 148"/>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2" name="円/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扶助費に係る経常収支比率は、類似団体平均を下回っている。義務的性質もあるため抑制には困難な面もあるが、歳出の適正化により今後も同水準を保つよう努める。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12700</xdr:rowOff>
    </xdr:to>
    <xdr:cxnSp macro="">
      <xdr:nvCxnSpPr>
        <xdr:cNvPr id="187" name="直線コネクタ 186"/>
        <xdr:cNvCxnSpPr/>
      </xdr:nvCxnSpPr>
      <xdr:spPr>
        <a:xfrm flipV="1">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0" name="直線コネクタ 189"/>
        <xdr:cNvCxnSpPr/>
      </xdr:nvCxnSpPr>
      <xdr:spPr>
        <a:xfrm flipV="1">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45357</xdr:rowOff>
    </xdr:to>
    <xdr:cxnSp macro="">
      <xdr:nvCxnSpPr>
        <xdr:cNvPr id="193" name="直線コネクタ 192"/>
        <xdr:cNvCxnSpPr/>
      </xdr:nvCxnSpPr>
      <xdr:spPr>
        <a:xfrm flipV="1">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45357</xdr:rowOff>
    </xdr:to>
    <xdr:cxnSp macro="">
      <xdr:nvCxnSpPr>
        <xdr:cNvPr id="196" name="直線コネクタ 195"/>
        <xdr:cNvCxnSpPr/>
      </xdr:nvCxnSpPr>
      <xdr:spPr>
        <a:xfrm>
          <a:off x="1320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6" name="円/楕円 205"/>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9270</xdr:rowOff>
    </xdr:from>
    <xdr:ext cx="762000" cy="259045"/>
    <xdr:sp macro="" textlink="">
      <xdr:nvSpPr>
        <xdr:cNvPr id="207"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2" name="円/楕円 211"/>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3" name="テキスト ボックス 212"/>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その他に係る経常収支比率は、類似団体平均を下回っているが、繰出金については、上回っている。</a:t>
          </a:r>
          <a:endParaRPr lang="ja-JP" altLang="ja-JP" sz="1300">
            <a:effectLst/>
          </a:endParaRPr>
        </a:p>
        <a:p>
          <a:r>
            <a:rPr kumimoji="1" lang="ja-JP" altLang="ja-JP" sz="1300">
              <a:solidFill>
                <a:schemeClr val="dk1"/>
              </a:solidFill>
              <a:effectLst/>
              <a:latin typeface="+mn-lt"/>
              <a:ea typeface="+mn-ea"/>
              <a:cs typeface="+mn-cs"/>
            </a:rPr>
            <a:t>　今後も経費の節減に努める。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101854</xdr:rowOff>
    </xdr:from>
    <xdr:to>
      <xdr:col>24</xdr:col>
      <xdr:colOff>31750</xdr:colOff>
      <xdr:row>55</xdr:row>
      <xdr:rowOff>129286</xdr:rowOff>
    </xdr:to>
    <xdr:cxnSp macro="">
      <xdr:nvCxnSpPr>
        <xdr:cNvPr id="245" name="直線コネクタ 244"/>
        <xdr:cNvCxnSpPr/>
      </xdr:nvCxnSpPr>
      <xdr:spPr>
        <a:xfrm flipV="1">
          <a:off x="15671800" y="95316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129286</xdr:rowOff>
    </xdr:to>
    <xdr:cxnSp macro="">
      <xdr:nvCxnSpPr>
        <xdr:cNvPr id="248" name="直線コネクタ 247"/>
        <xdr:cNvCxnSpPr/>
      </xdr:nvCxnSpPr>
      <xdr:spPr>
        <a:xfrm>
          <a:off x="14782800" y="9499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78994</xdr:rowOff>
    </xdr:to>
    <xdr:cxnSp macro="">
      <xdr:nvCxnSpPr>
        <xdr:cNvPr id="251" name="直線コネクタ 250"/>
        <xdr:cNvCxnSpPr/>
      </xdr:nvCxnSpPr>
      <xdr:spPr>
        <a:xfrm flipV="1">
          <a:off x="13893800" y="9499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78994</xdr:rowOff>
    </xdr:to>
    <xdr:cxnSp macro="">
      <xdr:nvCxnSpPr>
        <xdr:cNvPr id="254" name="直線コネクタ 253"/>
        <xdr:cNvCxnSpPr/>
      </xdr:nvCxnSpPr>
      <xdr:spPr>
        <a:xfrm>
          <a:off x="13004800" y="9476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51054</xdr:rowOff>
    </xdr:from>
    <xdr:to>
      <xdr:col>24</xdr:col>
      <xdr:colOff>82550</xdr:colOff>
      <xdr:row>55</xdr:row>
      <xdr:rowOff>152654</xdr:rowOff>
    </xdr:to>
    <xdr:sp macro="" textlink="">
      <xdr:nvSpPr>
        <xdr:cNvPr id="264" name="円/楕円 263"/>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67581</xdr:rowOff>
    </xdr:from>
    <xdr:ext cx="762000" cy="259045"/>
    <xdr:sp macro="" textlink="">
      <xdr:nvSpPr>
        <xdr:cNvPr id="265"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78486</xdr:rowOff>
    </xdr:from>
    <xdr:to>
      <xdr:col>22</xdr:col>
      <xdr:colOff>615950</xdr:colOff>
      <xdr:row>56</xdr:row>
      <xdr:rowOff>8636</xdr:rowOff>
    </xdr:to>
    <xdr:sp macro="" textlink="">
      <xdr:nvSpPr>
        <xdr:cNvPr id="266" name="円/楕円 265"/>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18813</xdr:rowOff>
    </xdr:from>
    <xdr:ext cx="736600" cy="259045"/>
    <xdr:sp macro="" textlink="">
      <xdr:nvSpPr>
        <xdr:cNvPr id="267" name="テキスト ボックス 266"/>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68" name="円/楕円 267"/>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69" name="テキスト ボックス 268"/>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28194</xdr:rowOff>
    </xdr:from>
    <xdr:to>
      <xdr:col>20</xdr:col>
      <xdr:colOff>209550</xdr:colOff>
      <xdr:row>55</xdr:row>
      <xdr:rowOff>129794</xdr:rowOff>
    </xdr:to>
    <xdr:sp macro="" textlink="">
      <xdr:nvSpPr>
        <xdr:cNvPr id="270" name="円/楕円 269"/>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139971</xdr:rowOff>
    </xdr:from>
    <xdr:ext cx="762000" cy="259045"/>
    <xdr:sp macro="" textlink="">
      <xdr:nvSpPr>
        <xdr:cNvPr id="271" name="テキスト ボックス 270"/>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2" name="円/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今後も逐次見直しを図り、内容、支出根拠や効果の検討を行い優先度合い等を考慮し経費の配分に努める。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35560</xdr:rowOff>
    </xdr:to>
    <xdr:cxnSp macro="">
      <xdr:nvCxnSpPr>
        <xdr:cNvPr id="303" name="直線コネクタ 302"/>
        <xdr:cNvCxnSpPr/>
      </xdr:nvCxnSpPr>
      <xdr:spPr>
        <a:xfrm>
          <a:off x="15671800" y="61711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170434</xdr:rowOff>
    </xdr:to>
    <xdr:cxnSp macro="">
      <xdr:nvCxnSpPr>
        <xdr:cNvPr id="306" name="直線コネクタ 305"/>
        <xdr:cNvCxnSpPr/>
      </xdr:nvCxnSpPr>
      <xdr:spPr>
        <a:xfrm>
          <a:off x="14782800" y="61163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115570</xdr:rowOff>
    </xdr:to>
    <xdr:cxnSp macro="">
      <xdr:nvCxnSpPr>
        <xdr:cNvPr id="309" name="直線コネクタ 308"/>
        <xdr:cNvCxnSpPr/>
      </xdr:nvCxnSpPr>
      <xdr:spPr>
        <a:xfrm>
          <a:off x="13893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37846</xdr:rowOff>
    </xdr:from>
    <xdr:to>
      <xdr:col>20</xdr:col>
      <xdr:colOff>158750</xdr:colOff>
      <xdr:row>35</xdr:row>
      <xdr:rowOff>115570</xdr:rowOff>
    </xdr:to>
    <xdr:cxnSp macro="">
      <xdr:nvCxnSpPr>
        <xdr:cNvPr id="312" name="直線コネクタ 311"/>
        <xdr:cNvCxnSpPr/>
      </xdr:nvCxnSpPr>
      <xdr:spPr>
        <a:xfrm>
          <a:off x="13004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2" name="円/楕円 32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4" name="円/楕円 323"/>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5" name="テキスト ボックス 324"/>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6" name="円/楕円 325"/>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27" name="テキスト ボックス 326"/>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28" name="円/楕円 327"/>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29" name="テキスト ボックス 328"/>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0" name="円/楕円 329"/>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1" name="テキスト ボックス 330"/>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過去の普通建設事業に係る地方債の発行で公債費が膨らんでいたが、新規事業、単独事業を抑制していたため、公債費に係る経常収支比率は類似団体平均を下回っている。</a:t>
          </a:r>
          <a:endParaRPr lang="ja-JP" altLang="ja-JP" sz="1300">
            <a:effectLst/>
          </a:endParaRPr>
        </a:p>
        <a:p>
          <a:r>
            <a:rPr kumimoji="1" lang="ja-JP" altLang="ja-JP" sz="1300">
              <a:solidFill>
                <a:schemeClr val="dk1"/>
              </a:solidFill>
              <a:effectLst/>
              <a:latin typeface="+mn-lt"/>
              <a:ea typeface="+mn-ea"/>
              <a:cs typeface="+mn-cs"/>
            </a:rPr>
            <a:t>　後年度にバイオガスプラント建設事業、新中学校校舎整備事業等の大型事業があるため、その他の新規事業の抑制に努める。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96520</xdr:rowOff>
    </xdr:to>
    <xdr:cxnSp macro="">
      <xdr:nvCxnSpPr>
        <xdr:cNvPr id="363" name="直線コネクタ 362"/>
        <xdr:cNvCxnSpPr/>
      </xdr:nvCxnSpPr>
      <xdr:spPr>
        <a:xfrm flipV="1">
          <a:off x="3987800" y="130200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76</xdr:row>
      <xdr:rowOff>119380</xdr:rowOff>
    </xdr:to>
    <xdr:cxnSp macro="">
      <xdr:nvCxnSpPr>
        <xdr:cNvPr id="366" name="直線コネクタ 365"/>
        <xdr:cNvCxnSpPr/>
      </xdr:nvCxnSpPr>
      <xdr:spPr>
        <a:xfrm flipV="1">
          <a:off x="3098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76</xdr:row>
      <xdr:rowOff>153670</xdr:rowOff>
    </xdr:to>
    <xdr:cxnSp macro="">
      <xdr:nvCxnSpPr>
        <xdr:cNvPr id="369" name="直線コネクタ 368"/>
        <xdr:cNvCxnSpPr/>
      </xdr:nvCxnSpPr>
      <xdr:spPr>
        <a:xfrm flipV="1">
          <a:off x="2209800" y="13149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153670</xdr:rowOff>
    </xdr:from>
    <xdr:to>
      <xdr:col>3</xdr:col>
      <xdr:colOff>142875</xdr:colOff>
      <xdr:row>77</xdr:row>
      <xdr:rowOff>27939</xdr:rowOff>
    </xdr:to>
    <xdr:cxnSp macro="">
      <xdr:nvCxnSpPr>
        <xdr:cNvPr id="372" name="直線コネクタ 371"/>
        <xdr:cNvCxnSpPr/>
      </xdr:nvCxnSpPr>
      <xdr:spPr>
        <a:xfrm flipV="1">
          <a:off x="1320800" y="131838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2" name="円/楕円 381"/>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3"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84" name="円/楕円 383"/>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85" name="テキスト ボックス 38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68580</xdr:rowOff>
    </xdr:from>
    <xdr:to>
      <xdr:col>4</xdr:col>
      <xdr:colOff>396875</xdr:colOff>
      <xdr:row>76</xdr:row>
      <xdr:rowOff>170180</xdr:rowOff>
    </xdr:to>
    <xdr:sp macro="" textlink="">
      <xdr:nvSpPr>
        <xdr:cNvPr id="386" name="円/楕円 385"/>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8907</xdr:rowOff>
    </xdr:from>
    <xdr:ext cx="762000" cy="259045"/>
    <xdr:sp macro="" textlink="">
      <xdr:nvSpPr>
        <xdr:cNvPr id="387" name="テキスト ボックス 38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102870</xdr:rowOff>
    </xdr:from>
    <xdr:to>
      <xdr:col>3</xdr:col>
      <xdr:colOff>193675</xdr:colOff>
      <xdr:row>77</xdr:row>
      <xdr:rowOff>33020</xdr:rowOff>
    </xdr:to>
    <xdr:sp macro="" textlink="">
      <xdr:nvSpPr>
        <xdr:cNvPr id="388" name="円/楕円 387"/>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89" name="テキスト ボックス 388"/>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148589</xdr:rowOff>
    </xdr:from>
    <xdr:to>
      <xdr:col>1</xdr:col>
      <xdr:colOff>676275</xdr:colOff>
      <xdr:row>77</xdr:row>
      <xdr:rowOff>78739</xdr:rowOff>
    </xdr:to>
    <xdr:sp macro="" textlink="">
      <xdr:nvSpPr>
        <xdr:cNvPr id="390" name="円/楕円 389"/>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88916</xdr:rowOff>
    </xdr:from>
    <xdr:ext cx="762000" cy="259045"/>
    <xdr:sp macro="" textlink="">
      <xdr:nvSpPr>
        <xdr:cNvPr id="391" name="テキスト ボックス 390"/>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公債費以外に係る経常収支比率は、類似団体平均を下回っている。</a:t>
          </a:r>
          <a:endParaRPr kumimoji="1" lang="en-US" altLang="ja-JP" sz="1300" baseline="0">
            <a:latin typeface="ＭＳ Ｐゴシック"/>
          </a:endParaRPr>
        </a:p>
        <a:p>
          <a:r>
            <a:rPr kumimoji="1" lang="ja-JP" altLang="en-US" sz="1300" baseline="0">
              <a:latin typeface="ＭＳ Ｐゴシック"/>
            </a:rPr>
            <a:t>　今後も物件費、補助費等の各費目の歳出削減に努める。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100330</xdr:rowOff>
    </xdr:to>
    <xdr:cxnSp macro="">
      <xdr:nvCxnSpPr>
        <xdr:cNvPr id="424" name="直線コネクタ 423"/>
        <xdr:cNvCxnSpPr/>
      </xdr:nvCxnSpPr>
      <xdr:spPr>
        <a:xfrm>
          <a:off x="15671800" y="131572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127000</xdr:rowOff>
    </xdr:to>
    <xdr:cxnSp macro="">
      <xdr:nvCxnSpPr>
        <xdr:cNvPr id="427" name="直線コネクタ 426"/>
        <xdr:cNvCxnSpPr/>
      </xdr:nvCxnSpPr>
      <xdr:spPr>
        <a:xfrm>
          <a:off x="14782800" y="130314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xdr:rowOff>
    </xdr:from>
    <xdr:to>
      <xdr:col>21</xdr:col>
      <xdr:colOff>361950</xdr:colOff>
      <xdr:row>76</xdr:row>
      <xdr:rowOff>1270</xdr:rowOff>
    </xdr:to>
    <xdr:cxnSp macro="">
      <xdr:nvCxnSpPr>
        <xdr:cNvPr id="430" name="直線コネクタ 429"/>
        <xdr:cNvCxnSpPr/>
      </xdr:nvCxnSpPr>
      <xdr:spPr>
        <a:xfrm>
          <a:off x="13893800" y="13031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165100</xdr:rowOff>
    </xdr:from>
    <xdr:to>
      <xdr:col>20</xdr:col>
      <xdr:colOff>158750</xdr:colOff>
      <xdr:row>76</xdr:row>
      <xdr:rowOff>1270</xdr:rowOff>
    </xdr:to>
    <xdr:cxnSp macro="">
      <xdr:nvCxnSpPr>
        <xdr:cNvPr id="433" name="直線コネクタ 432"/>
        <xdr:cNvCxnSpPr/>
      </xdr:nvCxnSpPr>
      <xdr:spPr>
        <a:xfrm>
          <a:off x="13004800" y="13023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3" name="円/楕円 442"/>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66057</xdr:rowOff>
    </xdr:from>
    <xdr:ext cx="762000" cy="259045"/>
    <xdr:sp macro="" textlink="">
      <xdr:nvSpPr>
        <xdr:cNvPr id="444" name="公債費以外該当値テキスト"/>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5" name="円/楕円 444"/>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6" name="テキスト ボックス 445"/>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121920</xdr:rowOff>
    </xdr:from>
    <xdr:to>
      <xdr:col>21</xdr:col>
      <xdr:colOff>412750</xdr:colOff>
      <xdr:row>76</xdr:row>
      <xdr:rowOff>52070</xdr:rowOff>
    </xdr:to>
    <xdr:sp macro="" textlink="">
      <xdr:nvSpPr>
        <xdr:cNvPr id="447" name="円/楕円 446"/>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62247</xdr:rowOff>
    </xdr:from>
    <xdr:ext cx="762000" cy="259045"/>
    <xdr:sp macro="" textlink="">
      <xdr:nvSpPr>
        <xdr:cNvPr id="448" name="テキスト ボックス 447"/>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121920</xdr:rowOff>
    </xdr:from>
    <xdr:to>
      <xdr:col>20</xdr:col>
      <xdr:colOff>209550</xdr:colOff>
      <xdr:row>76</xdr:row>
      <xdr:rowOff>52070</xdr:rowOff>
    </xdr:to>
    <xdr:sp macro="" textlink="">
      <xdr:nvSpPr>
        <xdr:cNvPr id="449" name="円/楕円 448"/>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62247</xdr:rowOff>
    </xdr:from>
    <xdr:ext cx="762000" cy="259045"/>
    <xdr:sp macro="" textlink="">
      <xdr:nvSpPr>
        <xdr:cNvPr id="450" name="テキスト ボックス 449"/>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114300</xdr:rowOff>
    </xdr:from>
    <xdr:to>
      <xdr:col>19</xdr:col>
      <xdr:colOff>6350</xdr:colOff>
      <xdr:row>76</xdr:row>
      <xdr:rowOff>44450</xdr:rowOff>
    </xdr:to>
    <xdr:sp macro="" textlink="">
      <xdr:nvSpPr>
        <xdr:cNvPr id="451" name="円/楕円 450"/>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54627</xdr:rowOff>
    </xdr:from>
    <xdr:ext cx="762000" cy="259045"/>
    <xdr:sp macro="" textlink="">
      <xdr:nvSpPr>
        <xdr:cNvPr id="452" name="テキスト ボックス 451"/>
        <xdr:cNvSpPr txBox="1"/>
      </xdr:nvSpPr>
      <xdr:spPr>
        <a:xfrm>
          <a:off x="12623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北海道興部町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169358</xdr:rowOff>
    </xdr:from>
    <xdr:to>
      <xdr:col>4</xdr:col>
      <xdr:colOff>1117600</xdr:colOff>
      <xdr:row>18</xdr:row>
      <xdr:rowOff>19200</xdr:rowOff>
    </xdr:to>
    <xdr:cxnSp macro="">
      <xdr:nvCxnSpPr>
        <xdr:cNvPr id="49" name="直線コネクタ 48"/>
        <xdr:cNvCxnSpPr/>
      </xdr:nvCxnSpPr>
      <xdr:spPr bwMode="auto">
        <a:xfrm flipV="1">
          <a:off x="5003800" y="3131633"/>
          <a:ext cx="647700" cy="2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19200</xdr:rowOff>
    </xdr:from>
    <xdr:to>
      <xdr:col>4</xdr:col>
      <xdr:colOff>469900</xdr:colOff>
      <xdr:row>18</xdr:row>
      <xdr:rowOff>31619</xdr:rowOff>
    </xdr:to>
    <xdr:cxnSp macro="">
      <xdr:nvCxnSpPr>
        <xdr:cNvPr id="52" name="直線コネクタ 51"/>
        <xdr:cNvCxnSpPr/>
      </xdr:nvCxnSpPr>
      <xdr:spPr bwMode="auto">
        <a:xfrm flipV="1">
          <a:off x="4305300" y="3152925"/>
          <a:ext cx="698500" cy="1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19941</xdr:rowOff>
    </xdr:from>
    <xdr:to>
      <xdr:col>3</xdr:col>
      <xdr:colOff>904875</xdr:colOff>
      <xdr:row>18</xdr:row>
      <xdr:rowOff>31619</xdr:rowOff>
    </xdr:to>
    <xdr:cxnSp macro="">
      <xdr:nvCxnSpPr>
        <xdr:cNvPr id="55" name="直線コネクタ 54"/>
        <xdr:cNvCxnSpPr/>
      </xdr:nvCxnSpPr>
      <xdr:spPr bwMode="auto">
        <a:xfrm>
          <a:off x="3606800" y="3153666"/>
          <a:ext cx="698500" cy="1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19941</xdr:rowOff>
    </xdr:from>
    <xdr:to>
      <xdr:col>3</xdr:col>
      <xdr:colOff>206375</xdr:colOff>
      <xdr:row>18</xdr:row>
      <xdr:rowOff>23800</xdr:rowOff>
    </xdr:to>
    <xdr:cxnSp macro="">
      <xdr:nvCxnSpPr>
        <xdr:cNvPr id="58" name="直線コネクタ 57"/>
        <xdr:cNvCxnSpPr/>
      </xdr:nvCxnSpPr>
      <xdr:spPr bwMode="auto">
        <a:xfrm flipV="1">
          <a:off x="2908300" y="3153666"/>
          <a:ext cx="698500" cy="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118558</xdr:rowOff>
    </xdr:from>
    <xdr:to>
      <xdr:col>5</xdr:col>
      <xdr:colOff>34925</xdr:colOff>
      <xdr:row>18</xdr:row>
      <xdr:rowOff>48708</xdr:rowOff>
    </xdr:to>
    <xdr:sp macro="" textlink="">
      <xdr:nvSpPr>
        <xdr:cNvPr id="68" name="円/楕円 67"/>
        <xdr:cNvSpPr/>
      </xdr:nvSpPr>
      <xdr:spPr bwMode="auto">
        <a:xfrm>
          <a:off x="5600700" y="308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90635</xdr:rowOff>
    </xdr:from>
    <xdr:ext cx="762000" cy="259045"/>
    <xdr:sp macro="" textlink="">
      <xdr:nvSpPr>
        <xdr:cNvPr id="69" name="人口1人当たり決算額の推移該当値テキスト130"/>
        <xdr:cNvSpPr txBox="1"/>
      </xdr:nvSpPr>
      <xdr:spPr>
        <a:xfrm>
          <a:off x="5740400" y="305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222,765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139850</xdr:rowOff>
    </xdr:from>
    <xdr:to>
      <xdr:col>4</xdr:col>
      <xdr:colOff>520700</xdr:colOff>
      <xdr:row>18</xdr:row>
      <xdr:rowOff>70000</xdr:rowOff>
    </xdr:to>
    <xdr:sp macro="" textlink="">
      <xdr:nvSpPr>
        <xdr:cNvPr id="70" name="円/楕円 69"/>
        <xdr:cNvSpPr/>
      </xdr:nvSpPr>
      <xdr:spPr bwMode="auto">
        <a:xfrm>
          <a:off x="4953000" y="310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54777</xdr:rowOff>
    </xdr:from>
    <xdr:ext cx="736600" cy="259045"/>
    <xdr:sp macro="" textlink="">
      <xdr:nvSpPr>
        <xdr:cNvPr id="71" name="テキスト ボックス 70"/>
        <xdr:cNvSpPr txBox="1"/>
      </xdr:nvSpPr>
      <xdr:spPr>
        <a:xfrm>
          <a:off x="4622800" y="318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152269</xdr:rowOff>
    </xdr:from>
    <xdr:to>
      <xdr:col>3</xdr:col>
      <xdr:colOff>955675</xdr:colOff>
      <xdr:row>18</xdr:row>
      <xdr:rowOff>82419</xdr:rowOff>
    </xdr:to>
    <xdr:sp macro="" textlink="">
      <xdr:nvSpPr>
        <xdr:cNvPr id="72" name="円/楕円 71"/>
        <xdr:cNvSpPr/>
      </xdr:nvSpPr>
      <xdr:spPr bwMode="auto">
        <a:xfrm>
          <a:off x="4254500" y="311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67196</xdr:rowOff>
    </xdr:from>
    <xdr:ext cx="762000" cy="259045"/>
    <xdr:sp macro="" textlink="">
      <xdr:nvSpPr>
        <xdr:cNvPr id="73" name="テキスト ボックス 72"/>
        <xdr:cNvSpPr txBox="1"/>
      </xdr:nvSpPr>
      <xdr:spPr>
        <a:xfrm>
          <a:off x="3924300" y="320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205,069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140591</xdr:rowOff>
    </xdr:from>
    <xdr:to>
      <xdr:col>3</xdr:col>
      <xdr:colOff>257175</xdr:colOff>
      <xdr:row>18</xdr:row>
      <xdr:rowOff>70741</xdr:rowOff>
    </xdr:to>
    <xdr:sp macro="" textlink="">
      <xdr:nvSpPr>
        <xdr:cNvPr id="74" name="円/楕円 73"/>
        <xdr:cNvSpPr/>
      </xdr:nvSpPr>
      <xdr:spPr bwMode="auto">
        <a:xfrm>
          <a:off x="3556000" y="310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55518</xdr:rowOff>
    </xdr:from>
    <xdr:ext cx="762000" cy="259045"/>
    <xdr:sp macro="" textlink="">
      <xdr:nvSpPr>
        <xdr:cNvPr id="75" name="テキスト ボックス 74"/>
        <xdr:cNvSpPr txBox="1"/>
      </xdr:nvSpPr>
      <xdr:spPr>
        <a:xfrm>
          <a:off x="3225800" y="318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211,199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144450</xdr:rowOff>
    </xdr:from>
    <xdr:to>
      <xdr:col>2</xdr:col>
      <xdr:colOff>692150</xdr:colOff>
      <xdr:row>18</xdr:row>
      <xdr:rowOff>74600</xdr:rowOff>
    </xdr:to>
    <xdr:sp macro="" textlink="">
      <xdr:nvSpPr>
        <xdr:cNvPr id="76" name="円/楕円 75"/>
        <xdr:cNvSpPr/>
      </xdr:nvSpPr>
      <xdr:spPr bwMode="auto">
        <a:xfrm>
          <a:off x="2857500" y="31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59377</xdr:rowOff>
    </xdr:from>
    <xdr:ext cx="762000" cy="259045"/>
    <xdr:sp macro="" textlink="">
      <xdr:nvSpPr>
        <xdr:cNvPr id="77" name="テキスト ボックス 76"/>
        <xdr:cNvSpPr txBox="1"/>
      </xdr:nvSpPr>
      <xdr:spPr>
        <a:xfrm>
          <a:off x="2527300" y="31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133805</xdr:rowOff>
    </xdr:from>
    <xdr:to>
      <xdr:col>4</xdr:col>
      <xdr:colOff>1117600</xdr:colOff>
      <xdr:row>35</xdr:row>
      <xdr:rowOff>158044</xdr:rowOff>
    </xdr:to>
    <xdr:cxnSp macro="">
      <xdr:nvCxnSpPr>
        <xdr:cNvPr id="110" name="直線コネクタ 109"/>
        <xdr:cNvCxnSpPr/>
      </xdr:nvCxnSpPr>
      <xdr:spPr bwMode="auto">
        <a:xfrm>
          <a:off x="5003800" y="6744155"/>
          <a:ext cx="647700" cy="2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133805</xdr:rowOff>
    </xdr:from>
    <xdr:to>
      <xdr:col>4</xdr:col>
      <xdr:colOff>469900</xdr:colOff>
      <xdr:row>35</xdr:row>
      <xdr:rowOff>146607</xdr:rowOff>
    </xdr:to>
    <xdr:cxnSp macro="">
      <xdr:nvCxnSpPr>
        <xdr:cNvPr id="113" name="直線コネクタ 112"/>
        <xdr:cNvCxnSpPr/>
      </xdr:nvCxnSpPr>
      <xdr:spPr bwMode="auto">
        <a:xfrm flipV="1">
          <a:off x="4305300" y="6744155"/>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63084</xdr:rowOff>
    </xdr:from>
    <xdr:to>
      <xdr:col>3</xdr:col>
      <xdr:colOff>904875</xdr:colOff>
      <xdr:row>35</xdr:row>
      <xdr:rowOff>146607</xdr:rowOff>
    </xdr:to>
    <xdr:cxnSp macro="">
      <xdr:nvCxnSpPr>
        <xdr:cNvPr id="116" name="直線コネクタ 115"/>
        <xdr:cNvCxnSpPr/>
      </xdr:nvCxnSpPr>
      <xdr:spPr bwMode="auto">
        <a:xfrm>
          <a:off x="3606800" y="6673434"/>
          <a:ext cx="698500" cy="83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27818</xdr:rowOff>
    </xdr:from>
    <xdr:to>
      <xdr:col>3</xdr:col>
      <xdr:colOff>206375</xdr:colOff>
      <xdr:row>35</xdr:row>
      <xdr:rowOff>63084</xdr:rowOff>
    </xdr:to>
    <xdr:cxnSp macro="">
      <xdr:nvCxnSpPr>
        <xdr:cNvPr id="119" name="直線コネクタ 118"/>
        <xdr:cNvCxnSpPr/>
      </xdr:nvCxnSpPr>
      <xdr:spPr bwMode="auto">
        <a:xfrm>
          <a:off x="2908300" y="6638168"/>
          <a:ext cx="698500" cy="35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107244</xdr:rowOff>
    </xdr:from>
    <xdr:to>
      <xdr:col>5</xdr:col>
      <xdr:colOff>34925</xdr:colOff>
      <xdr:row>35</xdr:row>
      <xdr:rowOff>208844</xdr:rowOff>
    </xdr:to>
    <xdr:sp macro="" textlink="">
      <xdr:nvSpPr>
        <xdr:cNvPr id="129" name="円/楕円 128"/>
        <xdr:cNvSpPr/>
      </xdr:nvSpPr>
      <xdr:spPr bwMode="auto">
        <a:xfrm>
          <a:off x="5600700" y="671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295221</xdr:rowOff>
    </xdr:from>
    <xdr:ext cx="762000" cy="259045"/>
    <xdr:sp macro="" textlink="">
      <xdr:nvSpPr>
        <xdr:cNvPr id="130" name="人口1人当たり決算額の推移該当値テキスト445"/>
        <xdr:cNvSpPr txBox="1"/>
      </xdr:nvSpPr>
      <xdr:spPr>
        <a:xfrm>
          <a:off x="5740400" y="656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83005</xdr:rowOff>
    </xdr:from>
    <xdr:to>
      <xdr:col>4</xdr:col>
      <xdr:colOff>520700</xdr:colOff>
      <xdr:row>35</xdr:row>
      <xdr:rowOff>184605</xdr:rowOff>
    </xdr:to>
    <xdr:sp macro="" textlink="">
      <xdr:nvSpPr>
        <xdr:cNvPr id="131" name="円/楕円 130"/>
        <xdr:cNvSpPr/>
      </xdr:nvSpPr>
      <xdr:spPr bwMode="auto">
        <a:xfrm>
          <a:off x="4953000" y="669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194782</xdr:rowOff>
    </xdr:from>
    <xdr:ext cx="736600" cy="259045"/>
    <xdr:sp macro="" textlink="">
      <xdr:nvSpPr>
        <xdr:cNvPr id="132" name="テキスト ボックス 131"/>
        <xdr:cNvSpPr txBox="1"/>
      </xdr:nvSpPr>
      <xdr:spPr>
        <a:xfrm>
          <a:off x="4622800" y="646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95807</xdr:rowOff>
    </xdr:from>
    <xdr:to>
      <xdr:col>3</xdr:col>
      <xdr:colOff>955675</xdr:colOff>
      <xdr:row>35</xdr:row>
      <xdr:rowOff>197407</xdr:rowOff>
    </xdr:to>
    <xdr:sp macro="" textlink="">
      <xdr:nvSpPr>
        <xdr:cNvPr id="133" name="円/楕円 132"/>
        <xdr:cNvSpPr/>
      </xdr:nvSpPr>
      <xdr:spPr bwMode="auto">
        <a:xfrm>
          <a:off x="4254500" y="670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207584</xdr:rowOff>
    </xdr:from>
    <xdr:ext cx="762000" cy="259045"/>
    <xdr:sp macro="" textlink="">
      <xdr:nvSpPr>
        <xdr:cNvPr id="134" name="テキスト ボックス 133"/>
        <xdr:cNvSpPr txBox="1"/>
      </xdr:nvSpPr>
      <xdr:spPr>
        <a:xfrm>
          <a:off x="3924300" y="64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12284</xdr:rowOff>
    </xdr:from>
    <xdr:to>
      <xdr:col>3</xdr:col>
      <xdr:colOff>257175</xdr:colOff>
      <xdr:row>35</xdr:row>
      <xdr:rowOff>113884</xdr:rowOff>
    </xdr:to>
    <xdr:sp macro="" textlink="">
      <xdr:nvSpPr>
        <xdr:cNvPr id="135" name="円/楕円 134"/>
        <xdr:cNvSpPr/>
      </xdr:nvSpPr>
      <xdr:spPr bwMode="auto">
        <a:xfrm>
          <a:off x="3556000" y="662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124060</xdr:rowOff>
    </xdr:from>
    <xdr:ext cx="762000" cy="259045"/>
    <xdr:sp macro="" textlink="">
      <xdr:nvSpPr>
        <xdr:cNvPr id="136" name="テキスト ボックス 135"/>
        <xdr:cNvSpPr txBox="1"/>
      </xdr:nvSpPr>
      <xdr:spPr>
        <a:xfrm>
          <a:off x="3225800" y="63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319918</xdr:rowOff>
    </xdr:from>
    <xdr:to>
      <xdr:col>2</xdr:col>
      <xdr:colOff>692150</xdr:colOff>
      <xdr:row>35</xdr:row>
      <xdr:rowOff>78618</xdr:rowOff>
    </xdr:to>
    <xdr:sp macro="" textlink="">
      <xdr:nvSpPr>
        <xdr:cNvPr id="137" name="円/楕円 136"/>
        <xdr:cNvSpPr/>
      </xdr:nvSpPr>
      <xdr:spPr bwMode="auto">
        <a:xfrm>
          <a:off x="2857500" y="658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88795</xdr:rowOff>
    </xdr:from>
    <xdr:ext cx="762000" cy="259045"/>
    <xdr:sp macro="" textlink="">
      <xdr:nvSpPr>
        <xdr:cNvPr id="138" name="テキスト ボックス 137"/>
        <xdr:cNvSpPr txBox="1"/>
      </xdr:nvSpPr>
      <xdr:spPr>
        <a:xfrm>
          <a:off x="2527300" y="635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
3,947
362.54
5,465,150
5,234,687
214,388
3,039,663
4,341,343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146460</xdr:rowOff>
    </xdr:from>
    <xdr:to>
      <xdr:col>6</xdr:col>
      <xdr:colOff>511175</xdr:colOff>
      <xdr:row>38</xdr:row>
      <xdr:rowOff>10975</xdr:rowOff>
    </xdr:to>
    <xdr:cxnSp macro="">
      <xdr:nvCxnSpPr>
        <xdr:cNvPr id="63" name="直線コネクタ 62"/>
        <xdr:cNvCxnSpPr/>
      </xdr:nvCxnSpPr>
      <xdr:spPr>
        <a:xfrm flipV="1">
          <a:off x="3797300" y="6490110"/>
          <a:ext cx="8382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8275</xdr:rowOff>
    </xdr:from>
    <xdr:to>
      <xdr:col>5</xdr:col>
      <xdr:colOff>358775</xdr:colOff>
      <xdr:row>38</xdr:row>
      <xdr:rowOff>10975</xdr:rowOff>
    </xdr:to>
    <xdr:cxnSp macro="">
      <xdr:nvCxnSpPr>
        <xdr:cNvPr id="66" name="直線コネクタ 65"/>
        <xdr:cNvCxnSpPr/>
      </xdr:nvCxnSpPr>
      <xdr:spPr>
        <a:xfrm>
          <a:off x="2908300" y="6523375"/>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169516</xdr:rowOff>
    </xdr:from>
    <xdr:to>
      <xdr:col>4</xdr:col>
      <xdr:colOff>155575</xdr:colOff>
      <xdr:row>38</xdr:row>
      <xdr:rowOff>8275</xdr:rowOff>
    </xdr:to>
    <xdr:cxnSp macro="">
      <xdr:nvCxnSpPr>
        <xdr:cNvPr id="69" name="直線コネクタ 68"/>
        <xdr:cNvCxnSpPr/>
      </xdr:nvCxnSpPr>
      <xdr:spPr>
        <a:xfrm>
          <a:off x="2019300" y="6513166"/>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169373</xdr:rowOff>
    </xdr:from>
    <xdr:to>
      <xdr:col>2</xdr:col>
      <xdr:colOff>638175</xdr:colOff>
      <xdr:row>37</xdr:row>
      <xdr:rowOff>169516</xdr:rowOff>
    </xdr:to>
    <xdr:cxnSp macro="">
      <xdr:nvCxnSpPr>
        <xdr:cNvPr id="72" name="直線コネクタ 71"/>
        <xdr:cNvCxnSpPr/>
      </xdr:nvCxnSpPr>
      <xdr:spPr>
        <a:xfrm>
          <a:off x="1130300" y="6513023"/>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95660</xdr:rowOff>
    </xdr:from>
    <xdr:to>
      <xdr:col>6</xdr:col>
      <xdr:colOff>561975</xdr:colOff>
      <xdr:row>38</xdr:row>
      <xdr:rowOff>25810</xdr:rowOff>
    </xdr:to>
    <xdr:sp macro="" textlink="">
      <xdr:nvSpPr>
        <xdr:cNvPr id="82" name="円/楕円 81"/>
        <xdr:cNvSpPr/>
      </xdr:nvSpPr>
      <xdr:spPr>
        <a:xfrm>
          <a:off x="4584700" y="64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118537</xdr:rowOff>
    </xdr:from>
    <xdr:ext cx="599010" cy="259045"/>
    <xdr:sp macro="" textlink="">
      <xdr:nvSpPr>
        <xdr:cNvPr id="83" name="人件費該当値テキスト"/>
        <xdr:cNvSpPr txBox="1"/>
      </xdr:nvSpPr>
      <xdr:spPr>
        <a:xfrm>
          <a:off x="4686300" y="629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190,430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131625</xdr:rowOff>
    </xdr:from>
    <xdr:to>
      <xdr:col>5</xdr:col>
      <xdr:colOff>409575</xdr:colOff>
      <xdr:row>38</xdr:row>
      <xdr:rowOff>61775</xdr:rowOff>
    </xdr:to>
    <xdr:sp macro="" textlink="">
      <xdr:nvSpPr>
        <xdr:cNvPr id="84" name="円/楕円 83"/>
        <xdr:cNvSpPr/>
      </xdr:nvSpPr>
      <xdr:spPr>
        <a:xfrm>
          <a:off x="3746500" y="64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52902</xdr:rowOff>
    </xdr:from>
    <xdr:ext cx="599010" cy="259045"/>
    <xdr:sp macro="" textlink="">
      <xdr:nvSpPr>
        <xdr:cNvPr id="85" name="テキスト ボックス 84"/>
        <xdr:cNvSpPr txBox="1"/>
      </xdr:nvSpPr>
      <xdr:spPr>
        <a:xfrm>
          <a:off x="3497794" y="656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179,417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128925</xdr:rowOff>
    </xdr:from>
    <xdr:to>
      <xdr:col>4</xdr:col>
      <xdr:colOff>206375</xdr:colOff>
      <xdr:row>38</xdr:row>
      <xdr:rowOff>59075</xdr:rowOff>
    </xdr:to>
    <xdr:sp macro="" textlink="">
      <xdr:nvSpPr>
        <xdr:cNvPr id="86" name="円/楕円 85"/>
        <xdr:cNvSpPr/>
      </xdr:nvSpPr>
      <xdr:spPr>
        <a:xfrm>
          <a:off x="2857500" y="64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50202</xdr:rowOff>
    </xdr:from>
    <xdr:ext cx="599010" cy="259045"/>
    <xdr:sp macro="" textlink="">
      <xdr:nvSpPr>
        <xdr:cNvPr id="87" name="テキスト ボックス 86"/>
        <xdr:cNvSpPr txBox="1"/>
      </xdr:nvSpPr>
      <xdr:spPr>
        <a:xfrm>
          <a:off x="2608794" y="656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118716</xdr:rowOff>
    </xdr:from>
    <xdr:to>
      <xdr:col>3</xdr:col>
      <xdr:colOff>3175</xdr:colOff>
      <xdr:row>38</xdr:row>
      <xdr:rowOff>48866</xdr:rowOff>
    </xdr:to>
    <xdr:sp macro="" textlink="">
      <xdr:nvSpPr>
        <xdr:cNvPr id="88" name="円/楕円 87"/>
        <xdr:cNvSpPr/>
      </xdr:nvSpPr>
      <xdr:spPr>
        <a:xfrm>
          <a:off x="1968500" y="64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65393</xdr:rowOff>
    </xdr:from>
    <xdr:ext cx="599010" cy="259045"/>
    <xdr:sp macro="" textlink="">
      <xdr:nvSpPr>
        <xdr:cNvPr id="89" name="テキスト ボックス 88"/>
        <xdr:cNvSpPr txBox="1"/>
      </xdr:nvSpPr>
      <xdr:spPr>
        <a:xfrm>
          <a:off x="1719794" y="623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118572</xdr:rowOff>
    </xdr:from>
    <xdr:to>
      <xdr:col>1</xdr:col>
      <xdr:colOff>485775</xdr:colOff>
      <xdr:row>38</xdr:row>
      <xdr:rowOff>48723</xdr:rowOff>
    </xdr:to>
    <xdr:sp macro="" textlink="">
      <xdr:nvSpPr>
        <xdr:cNvPr id="90" name="円/楕円 89"/>
        <xdr:cNvSpPr/>
      </xdr:nvSpPr>
      <xdr:spPr>
        <a:xfrm>
          <a:off x="1079500" y="64622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65249</xdr:rowOff>
    </xdr:from>
    <xdr:ext cx="599010" cy="259045"/>
    <xdr:sp macro="" textlink="">
      <xdr:nvSpPr>
        <xdr:cNvPr id="91" name="テキスト ボックス 90"/>
        <xdr:cNvSpPr txBox="1"/>
      </xdr:nvSpPr>
      <xdr:spPr>
        <a:xfrm>
          <a:off x="830794" y="623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130613</xdr:rowOff>
    </xdr:from>
    <xdr:to>
      <xdr:col>6</xdr:col>
      <xdr:colOff>511175</xdr:colOff>
      <xdr:row>58</xdr:row>
      <xdr:rowOff>1833</xdr:rowOff>
    </xdr:to>
    <xdr:cxnSp macro="">
      <xdr:nvCxnSpPr>
        <xdr:cNvPr id="122" name="直線コネクタ 121"/>
        <xdr:cNvCxnSpPr/>
      </xdr:nvCxnSpPr>
      <xdr:spPr>
        <a:xfrm flipV="1">
          <a:off x="3797300" y="9903263"/>
          <a:ext cx="8382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1833</xdr:rowOff>
    </xdr:from>
    <xdr:to>
      <xdr:col>5</xdr:col>
      <xdr:colOff>358775</xdr:colOff>
      <xdr:row>58</xdr:row>
      <xdr:rowOff>23271</xdr:rowOff>
    </xdr:to>
    <xdr:cxnSp macro="">
      <xdr:nvCxnSpPr>
        <xdr:cNvPr id="125" name="直線コネクタ 124"/>
        <xdr:cNvCxnSpPr/>
      </xdr:nvCxnSpPr>
      <xdr:spPr>
        <a:xfrm flipV="1">
          <a:off x="2908300" y="9945933"/>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23271</xdr:rowOff>
    </xdr:from>
    <xdr:to>
      <xdr:col>4</xdr:col>
      <xdr:colOff>155575</xdr:colOff>
      <xdr:row>58</xdr:row>
      <xdr:rowOff>30072</xdr:rowOff>
    </xdr:to>
    <xdr:cxnSp macro="">
      <xdr:nvCxnSpPr>
        <xdr:cNvPr id="128" name="直線コネクタ 127"/>
        <xdr:cNvCxnSpPr/>
      </xdr:nvCxnSpPr>
      <xdr:spPr>
        <a:xfrm flipV="1">
          <a:off x="2019300" y="9967371"/>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25443</xdr:rowOff>
    </xdr:from>
    <xdr:to>
      <xdr:col>2</xdr:col>
      <xdr:colOff>638175</xdr:colOff>
      <xdr:row>58</xdr:row>
      <xdr:rowOff>30072</xdr:rowOff>
    </xdr:to>
    <xdr:cxnSp macro="">
      <xdr:nvCxnSpPr>
        <xdr:cNvPr id="131" name="直線コネクタ 130"/>
        <xdr:cNvCxnSpPr/>
      </xdr:nvCxnSpPr>
      <xdr:spPr>
        <a:xfrm>
          <a:off x="1130300" y="996954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79813</xdr:rowOff>
    </xdr:from>
    <xdr:to>
      <xdr:col>6</xdr:col>
      <xdr:colOff>561975</xdr:colOff>
      <xdr:row>58</xdr:row>
      <xdr:rowOff>9963</xdr:rowOff>
    </xdr:to>
    <xdr:sp macro="" textlink="">
      <xdr:nvSpPr>
        <xdr:cNvPr id="141" name="円/楕円 140"/>
        <xdr:cNvSpPr/>
      </xdr:nvSpPr>
      <xdr:spPr>
        <a:xfrm>
          <a:off x="4584700" y="98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58240</xdr:rowOff>
    </xdr:from>
    <xdr:ext cx="599010" cy="259045"/>
    <xdr:sp macro="" textlink="">
      <xdr:nvSpPr>
        <xdr:cNvPr id="142" name="物件費該当値テキスト"/>
        <xdr:cNvSpPr txBox="1"/>
      </xdr:nvSpPr>
      <xdr:spPr>
        <a:xfrm>
          <a:off x="4686300" y="983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122483</xdr:rowOff>
    </xdr:from>
    <xdr:to>
      <xdr:col>5</xdr:col>
      <xdr:colOff>409575</xdr:colOff>
      <xdr:row>58</xdr:row>
      <xdr:rowOff>52633</xdr:rowOff>
    </xdr:to>
    <xdr:sp macro="" textlink="">
      <xdr:nvSpPr>
        <xdr:cNvPr id="143" name="円/楕円 142"/>
        <xdr:cNvSpPr/>
      </xdr:nvSpPr>
      <xdr:spPr>
        <a:xfrm>
          <a:off x="3746500" y="98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43760</xdr:rowOff>
    </xdr:from>
    <xdr:ext cx="599010" cy="259045"/>
    <xdr:sp macro="" textlink="">
      <xdr:nvSpPr>
        <xdr:cNvPr id="144" name="テキスト ボックス 143"/>
        <xdr:cNvSpPr txBox="1"/>
      </xdr:nvSpPr>
      <xdr:spPr>
        <a:xfrm>
          <a:off x="3497794" y="998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143921</xdr:rowOff>
    </xdr:from>
    <xdr:to>
      <xdr:col>4</xdr:col>
      <xdr:colOff>206375</xdr:colOff>
      <xdr:row>58</xdr:row>
      <xdr:rowOff>74071</xdr:rowOff>
    </xdr:to>
    <xdr:sp macro="" textlink="">
      <xdr:nvSpPr>
        <xdr:cNvPr id="145" name="円/楕円 144"/>
        <xdr:cNvSpPr/>
      </xdr:nvSpPr>
      <xdr:spPr>
        <a:xfrm>
          <a:off x="2857500" y="991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65198</xdr:rowOff>
    </xdr:from>
    <xdr:ext cx="599010" cy="259045"/>
    <xdr:sp macro="" textlink="">
      <xdr:nvSpPr>
        <xdr:cNvPr id="146" name="テキスト ボックス 145"/>
        <xdr:cNvSpPr txBox="1"/>
      </xdr:nvSpPr>
      <xdr:spPr>
        <a:xfrm>
          <a:off x="2608794" y="1000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150722</xdr:rowOff>
    </xdr:from>
    <xdr:to>
      <xdr:col>3</xdr:col>
      <xdr:colOff>3175</xdr:colOff>
      <xdr:row>58</xdr:row>
      <xdr:rowOff>80872</xdr:rowOff>
    </xdr:to>
    <xdr:sp macro="" textlink="">
      <xdr:nvSpPr>
        <xdr:cNvPr id="147" name="円/楕円 146"/>
        <xdr:cNvSpPr/>
      </xdr:nvSpPr>
      <xdr:spPr>
        <a:xfrm>
          <a:off x="1968500" y="992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71999</xdr:rowOff>
    </xdr:from>
    <xdr:ext cx="599010" cy="259045"/>
    <xdr:sp macro="" textlink="">
      <xdr:nvSpPr>
        <xdr:cNvPr id="148" name="テキスト ボックス 147"/>
        <xdr:cNvSpPr txBox="1"/>
      </xdr:nvSpPr>
      <xdr:spPr>
        <a:xfrm>
          <a:off x="1719794" y="1001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146093</xdr:rowOff>
    </xdr:from>
    <xdr:to>
      <xdr:col>1</xdr:col>
      <xdr:colOff>485775</xdr:colOff>
      <xdr:row>58</xdr:row>
      <xdr:rowOff>76243</xdr:rowOff>
    </xdr:to>
    <xdr:sp macro="" textlink="">
      <xdr:nvSpPr>
        <xdr:cNvPr id="149" name="円/楕円 148"/>
        <xdr:cNvSpPr/>
      </xdr:nvSpPr>
      <xdr:spPr>
        <a:xfrm>
          <a:off x="1079500" y="991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67370</xdr:rowOff>
    </xdr:from>
    <xdr:ext cx="599010" cy="259045"/>
    <xdr:sp macro="" textlink="">
      <xdr:nvSpPr>
        <xdr:cNvPr id="150" name="テキスト ボックス 149"/>
        <xdr:cNvSpPr txBox="1"/>
      </xdr:nvSpPr>
      <xdr:spPr>
        <a:xfrm>
          <a:off x="830794" y="1001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35534</xdr:rowOff>
    </xdr:from>
    <xdr:to>
      <xdr:col>6</xdr:col>
      <xdr:colOff>511175</xdr:colOff>
      <xdr:row>76</xdr:row>
      <xdr:rowOff>37770</xdr:rowOff>
    </xdr:to>
    <xdr:cxnSp macro="">
      <xdr:nvCxnSpPr>
        <xdr:cNvPr id="179" name="直線コネクタ 178"/>
        <xdr:cNvCxnSpPr/>
      </xdr:nvCxnSpPr>
      <xdr:spPr>
        <a:xfrm flipV="1">
          <a:off x="3797300" y="13065734"/>
          <a:ext cx="8382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37770</xdr:rowOff>
    </xdr:from>
    <xdr:to>
      <xdr:col>5</xdr:col>
      <xdr:colOff>358775</xdr:colOff>
      <xdr:row>76</xdr:row>
      <xdr:rowOff>158635</xdr:rowOff>
    </xdr:to>
    <xdr:cxnSp macro="">
      <xdr:nvCxnSpPr>
        <xdr:cNvPr id="182" name="直線コネクタ 181"/>
        <xdr:cNvCxnSpPr/>
      </xdr:nvCxnSpPr>
      <xdr:spPr>
        <a:xfrm flipV="1">
          <a:off x="2908300" y="13067970"/>
          <a:ext cx="889000" cy="12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109640</xdr:rowOff>
    </xdr:from>
    <xdr:to>
      <xdr:col>4</xdr:col>
      <xdr:colOff>155575</xdr:colOff>
      <xdr:row>76</xdr:row>
      <xdr:rowOff>158635</xdr:rowOff>
    </xdr:to>
    <xdr:cxnSp macro="">
      <xdr:nvCxnSpPr>
        <xdr:cNvPr id="185" name="直線コネクタ 184"/>
        <xdr:cNvCxnSpPr/>
      </xdr:nvCxnSpPr>
      <xdr:spPr>
        <a:xfrm>
          <a:off x="2019300" y="13139840"/>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109640</xdr:rowOff>
    </xdr:from>
    <xdr:to>
      <xdr:col>2</xdr:col>
      <xdr:colOff>638175</xdr:colOff>
      <xdr:row>76</xdr:row>
      <xdr:rowOff>169469</xdr:rowOff>
    </xdr:to>
    <xdr:cxnSp macro="">
      <xdr:nvCxnSpPr>
        <xdr:cNvPr id="188" name="直線コネクタ 187"/>
        <xdr:cNvCxnSpPr/>
      </xdr:nvCxnSpPr>
      <xdr:spPr>
        <a:xfrm flipV="1">
          <a:off x="1130300" y="13139840"/>
          <a:ext cx="889000" cy="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156184</xdr:rowOff>
    </xdr:from>
    <xdr:to>
      <xdr:col>6</xdr:col>
      <xdr:colOff>561975</xdr:colOff>
      <xdr:row>76</xdr:row>
      <xdr:rowOff>86334</xdr:rowOff>
    </xdr:to>
    <xdr:sp macro="" textlink="">
      <xdr:nvSpPr>
        <xdr:cNvPr id="198" name="円/楕円 197"/>
        <xdr:cNvSpPr/>
      </xdr:nvSpPr>
      <xdr:spPr>
        <a:xfrm>
          <a:off x="4584700" y="130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7611</xdr:rowOff>
    </xdr:from>
    <xdr:ext cx="534377" cy="259045"/>
    <xdr:sp macro="" textlink="">
      <xdr:nvSpPr>
        <xdr:cNvPr id="199" name="維持補修費該当値テキスト"/>
        <xdr:cNvSpPr txBox="1"/>
      </xdr:nvSpPr>
      <xdr:spPr>
        <a:xfrm>
          <a:off x="4686300" y="1286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41,202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158420</xdr:rowOff>
    </xdr:from>
    <xdr:to>
      <xdr:col>5</xdr:col>
      <xdr:colOff>409575</xdr:colOff>
      <xdr:row>76</xdr:row>
      <xdr:rowOff>88570</xdr:rowOff>
    </xdr:to>
    <xdr:sp macro="" textlink="">
      <xdr:nvSpPr>
        <xdr:cNvPr id="200" name="円/楕円 199"/>
        <xdr:cNvSpPr/>
      </xdr:nvSpPr>
      <xdr:spPr>
        <a:xfrm>
          <a:off x="3746500" y="130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105097</xdr:rowOff>
    </xdr:from>
    <xdr:ext cx="534377" cy="259045"/>
    <xdr:sp macro="" textlink="">
      <xdr:nvSpPr>
        <xdr:cNvPr id="201" name="テキスト ボックス 200"/>
        <xdr:cNvSpPr txBox="1"/>
      </xdr:nvSpPr>
      <xdr:spPr>
        <a:xfrm>
          <a:off x="3530111" y="127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107835</xdr:rowOff>
    </xdr:from>
    <xdr:to>
      <xdr:col>4</xdr:col>
      <xdr:colOff>206375</xdr:colOff>
      <xdr:row>77</xdr:row>
      <xdr:rowOff>37985</xdr:rowOff>
    </xdr:to>
    <xdr:sp macro="" textlink="">
      <xdr:nvSpPr>
        <xdr:cNvPr id="202" name="円/楕円 201"/>
        <xdr:cNvSpPr/>
      </xdr:nvSpPr>
      <xdr:spPr>
        <a:xfrm>
          <a:off x="2857500" y="1313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54513</xdr:rowOff>
    </xdr:from>
    <xdr:ext cx="534377" cy="259045"/>
    <xdr:sp macro="" textlink="">
      <xdr:nvSpPr>
        <xdr:cNvPr id="203" name="テキスト ボックス 202"/>
        <xdr:cNvSpPr txBox="1"/>
      </xdr:nvSpPr>
      <xdr:spPr>
        <a:xfrm>
          <a:off x="2641111" y="129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58840</xdr:rowOff>
    </xdr:from>
    <xdr:to>
      <xdr:col>3</xdr:col>
      <xdr:colOff>3175</xdr:colOff>
      <xdr:row>76</xdr:row>
      <xdr:rowOff>160440</xdr:rowOff>
    </xdr:to>
    <xdr:sp macro="" textlink="">
      <xdr:nvSpPr>
        <xdr:cNvPr id="204" name="円/楕円 203"/>
        <xdr:cNvSpPr/>
      </xdr:nvSpPr>
      <xdr:spPr>
        <a:xfrm>
          <a:off x="1968500" y="130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5516</xdr:rowOff>
    </xdr:from>
    <xdr:ext cx="534377" cy="259045"/>
    <xdr:sp macro="" textlink="">
      <xdr:nvSpPr>
        <xdr:cNvPr id="205" name="テキスト ボックス 204"/>
        <xdr:cNvSpPr txBox="1"/>
      </xdr:nvSpPr>
      <xdr:spPr>
        <a:xfrm>
          <a:off x="1752111" y="128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118669</xdr:rowOff>
    </xdr:from>
    <xdr:to>
      <xdr:col>1</xdr:col>
      <xdr:colOff>485775</xdr:colOff>
      <xdr:row>77</xdr:row>
      <xdr:rowOff>48819</xdr:rowOff>
    </xdr:to>
    <xdr:sp macro="" textlink="">
      <xdr:nvSpPr>
        <xdr:cNvPr id="206" name="円/楕円 205"/>
        <xdr:cNvSpPr/>
      </xdr:nvSpPr>
      <xdr:spPr>
        <a:xfrm>
          <a:off x="1079500" y="131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65346</xdr:rowOff>
    </xdr:from>
    <xdr:ext cx="534377" cy="259045"/>
    <xdr:sp macro="" textlink="">
      <xdr:nvSpPr>
        <xdr:cNvPr id="207" name="テキスト ボックス 206"/>
        <xdr:cNvSpPr txBox="1"/>
      </xdr:nvSpPr>
      <xdr:spPr>
        <a:xfrm>
          <a:off x="863111" y="129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48374</xdr:rowOff>
    </xdr:from>
    <xdr:to>
      <xdr:col>6</xdr:col>
      <xdr:colOff>511175</xdr:colOff>
      <xdr:row>98</xdr:row>
      <xdr:rowOff>97879</xdr:rowOff>
    </xdr:to>
    <xdr:cxnSp macro="">
      <xdr:nvCxnSpPr>
        <xdr:cNvPr id="237" name="直線コネクタ 236"/>
        <xdr:cNvCxnSpPr/>
      </xdr:nvCxnSpPr>
      <xdr:spPr>
        <a:xfrm>
          <a:off x="3797300" y="16850474"/>
          <a:ext cx="838200" cy="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48374</xdr:rowOff>
    </xdr:from>
    <xdr:to>
      <xdr:col>5</xdr:col>
      <xdr:colOff>358775</xdr:colOff>
      <xdr:row>98</xdr:row>
      <xdr:rowOff>50724</xdr:rowOff>
    </xdr:to>
    <xdr:cxnSp macro="">
      <xdr:nvCxnSpPr>
        <xdr:cNvPr id="240" name="直線コネクタ 239"/>
        <xdr:cNvCxnSpPr/>
      </xdr:nvCxnSpPr>
      <xdr:spPr>
        <a:xfrm flipV="1">
          <a:off x="2908300" y="16850474"/>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50724</xdr:rowOff>
    </xdr:from>
    <xdr:to>
      <xdr:col>4</xdr:col>
      <xdr:colOff>155575</xdr:colOff>
      <xdr:row>98</xdr:row>
      <xdr:rowOff>51549</xdr:rowOff>
    </xdr:to>
    <xdr:cxnSp macro="">
      <xdr:nvCxnSpPr>
        <xdr:cNvPr id="243" name="直線コネクタ 242"/>
        <xdr:cNvCxnSpPr/>
      </xdr:nvCxnSpPr>
      <xdr:spPr>
        <a:xfrm flipV="1">
          <a:off x="2019300" y="16852824"/>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42557</xdr:rowOff>
    </xdr:from>
    <xdr:to>
      <xdr:col>2</xdr:col>
      <xdr:colOff>638175</xdr:colOff>
      <xdr:row>98</xdr:row>
      <xdr:rowOff>51549</xdr:rowOff>
    </xdr:to>
    <xdr:cxnSp macro="">
      <xdr:nvCxnSpPr>
        <xdr:cNvPr id="246" name="直線コネクタ 245"/>
        <xdr:cNvCxnSpPr/>
      </xdr:nvCxnSpPr>
      <xdr:spPr>
        <a:xfrm>
          <a:off x="1130300" y="16844657"/>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47079</xdr:rowOff>
    </xdr:from>
    <xdr:to>
      <xdr:col>6</xdr:col>
      <xdr:colOff>561975</xdr:colOff>
      <xdr:row>98</xdr:row>
      <xdr:rowOff>148679</xdr:rowOff>
    </xdr:to>
    <xdr:sp macro="" textlink="">
      <xdr:nvSpPr>
        <xdr:cNvPr id="256" name="円/楕円 255"/>
        <xdr:cNvSpPr/>
      </xdr:nvSpPr>
      <xdr:spPr>
        <a:xfrm>
          <a:off x="4584700" y="168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25506</xdr:rowOff>
    </xdr:from>
    <xdr:ext cx="534377" cy="259045"/>
    <xdr:sp macro="" textlink="">
      <xdr:nvSpPr>
        <xdr:cNvPr id="257" name="扶助費該当値テキスト"/>
        <xdr:cNvSpPr txBox="1"/>
      </xdr:nvSpPr>
      <xdr:spPr>
        <a:xfrm>
          <a:off x="4686300" y="168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169024</xdr:rowOff>
    </xdr:from>
    <xdr:to>
      <xdr:col>5</xdr:col>
      <xdr:colOff>409575</xdr:colOff>
      <xdr:row>98</xdr:row>
      <xdr:rowOff>99174</xdr:rowOff>
    </xdr:to>
    <xdr:sp macro="" textlink="">
      <xdr:nvSpPr>
        <xdr:cNvPr id="258" name="円/楕円 257"/>
        <xdr:cNvSpPr/>
      </xdr:nvSpPr>
      <xdr:spPr>
        <a:xfrm>
          <a:off x="3746500" y="167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90301</xdr:rowOff>
    </xdr:from>
    <xdr:ext cx="534377" cy="259045"/>
    <xdr:sp macro="" textlink="">
      <xdr:nvSpPr>
        <xdr:cNvPr id="259" name="テキスト ボックス 258"/>
        <xdr:cNvSpPr txBox="1"/>
      </xdr:nvSpPr>
      <xdr:spPr>
        <a:xfrm>
          <a:off x="3530111" y="168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171374</xdr:rowOff>
    </xdr:from>
    <xdr:to>
      <xdr:col>4</xdr:col>
      <xdr:colOff>206375</xdr:colOff>
      <xdr:row>98</xdr:row>
      <xdr:rowOff>101524</xdr:rowOff>
    </xdr:to>
    <xdr:sp macro="" textlink="">
      <xdr:nvSpPr>
        <xdr:cNvPr id="260" name="円/楕円 259"/>
        <xdr:cNvSpPr/>
      </xdr:nvSpPr>
      <xdr:spPr>
        <a:xfrm>
          <a:off x="2857500" y="168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92651</xdr:rowOff>
    </xdr:from>
    <xdr:ext cx="534377" cy="259045"/>
    <xdr:sp macro="" textlink="">
      <xdr:nvSpPr>
        <xdr:cNvPr id="261" name="テキスト ボックス 260"/>
        <xdr:cNvSpPr txBox="1"/>
      </xdr:nvSpPr>
      <xdr:spPr>
        <a:xfrm>
          <a:off x="2641111" y="168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749</xdr:rowOff>
    </xdr:from>
    <xdr:to>
      <xdr:col>3</xdr:col>
      <xdr:colOff>3175</xdr:colOff>
      <xdr:row>98</xdr:row>
      <xdr:rowOff>102349</xdr:rowOff>
    </xdr:to>
    <xdr:sp macro="" textlink="">
      <xdr:nvSpPr>
        <xdr:cNvPr id="262" name="円/楕円 261"/>
        <xdr:cNvSpPr/>
      </xdr:nvSpPr>
      <xdr:spPr>
        <a:xfrm>
          <a:off x="1968500" y="1680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93476</xdr:rowOff>
    </xdr:from>
    <xdr:ext cx="534377" cy="259045"/>
    <xdr:sp macro="" textlink="">
      <xdr:nvSpPr>
        <xdr:cNvPr id="263" name="テキスト ボックス 262"/>
        <xdr:cNvSpPr txBox="1"/>
      </xdr:nvSpPr>
      <xdr:spPr>
        <a:xfrm>
          <a:off x="1752111" y="1689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163207</xdr:rowOff>
    </xdr:from>
    <xdr:to>
      <xdr:col>1</xdr:col>
      <xdr:colOff>485775</xdr:colOff>
      <xdr:row>98</xdr:row>
      <xdr:rowOff>93357</xdr:rowOff>
    </xdr:to>
    <xdr:sp macro="" textlink="">
      <xdr:nvSpPr>
        <xdr:cNvPr id="264" name="円/楕円 263"/>
        <xdr:cNvSpPr/>
      </xdr:nvSpPr>
      <xdr:spPr>
        <a:xfrm>
          <a:off x="1079500" y="167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84484</xdr:rowOff>
    </xdr:from>
    <xdr:ext cx="534377" cy="259045"/>
    <xdr:sp macro="" textlink="">
      <xdr:nvSpPr>
        <xdr:cNvPr id="265" name="テキスト ボックス 264"/>
        <xdr:cNvSpPr txBox="1"/>
      </xdr:nvSpPr>
      <xdr:spPr>
        <a:xfrm>
          <a:off x="863111" y="168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170003</xdr:rowOff>
    </xdr:from>
    <xdr:to>
      <xdr:col>15</xdr:col>
      <xdr:colOff>180975</xdr:colOff>
      <xdr:row>37</xdr:row>
      <xdr:rowOff>21220</xdr:rowOff>
    </xdr:to>
    <xdr:cxnSp macro="">
      <xdr:nvCxnSpPr>
        <xdr:cNvPr id="294" name="直線コネクタ 293"/>
        <xdr:cNvCxnSpPr/>
      </xdr:nvCxnSpPr>
      <xdr:spPr>
        <a:xfrm flipV="1">
          <a:off x="9639300" y="6170753"/>
          <a:ext cx="838200" cy="19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15077</xdr:rowOff>
    </xdr:from>
    <xdr:to>
      <xdr:col>14</xdr:col>
      <xdr:colOff>28575</xdr:colOff>
      <xdr:row>37</xdr:row>
      <xdr:rowOff>21220</xdr:rowOff>
    </xdr:to>
    <xdr:cxnSp macro="">
      <xdr:nvCxnSpPr>
        <xdr:cNvPr id="297" name="直線コネクタ 296"/>
        <xdr:cNvCxnSpPr/>
      </xdr:nvCxnSpPr>
      <xdr:spPr>
        <a:xfrm>
          <a:off x="8750300" y="6358727"/>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15077</xdr:rowOff>
    </xdr:from>
    <xdr:to>
      <xdr:col>12</xdr:col>
      <xdr:colOff>511175</xdr:colOff>
      <xdr:row>37</xdr:row>
      <xdr:rowOff>64351</xdr:rowOff>
    </xdr:to>
    <xdr:cxnSp macro="">
      <xdr:nvCxnSpPr>
        <xdr:cNvPr id="300" name="直線コネクタ 299"/>
        <xdr:cNvCxnSpPr/>
      </xdr:nvCxnSpPr>
      <xdr:spPr>
        <a:xfrm flipV="1">
          <a:off x="7861300" y="6358727"/>
          <a:ext cx="889000" cy="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64351</xdr:rowOff>
    </xdr:from>
    <xdr:to>
      <xdr:col>11</xdr:col>
      <xdr:colOff>307975</xdr:colOff>
      <xdr:row>37</xdr:row>
      <xdr:rowOff>77096</xdr:rowOff>
    </xdr:to>
    <xdr:cxnSp macro="">
      <xdr:nvCxnSpPr>
        <xdr:cNvPr id="303" name="直線コネクタ 302"/>
        <xdr:cNvCxnSpPr/>
      </xdr:nvCxnSpPr>
      <xdr:spPr>
        <a:xfrm flipV="1">
          <a:off x="6972300" y="6408001"/>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119203</xdr:rowOff>
    </xdr:from>
    <xdr:to>
      <xdr:col>15</xdr:col>
      <xdr:colOff>231775</xdr:colOff>
      <xdr:row>36</xdr:row>
      <xdr:rowOff>49353</xdr:rowOff>
    </xdr:to>
    <xdr:sp macro="" textlink="">
      <xdr:nvSpPr>
        <xdr:cNvPr id="313" name="円/楕円 312"/>
        <xdr:cNvSpPr/>
      </xdr:nvSpPr>
      <xdr:spPr>
        <a:xfrm>
          <a:off x="10426700" y="61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142080</xdr:rowOff>
    </xdr:from>
    <xdr:ext cx="599010" cy="259045"/>
    <xdr:sp macro="" textlink="">
      <xdr:nvSpPr>
        <xdr:cNvPr id="314" name="補助費等該当値テキスト"/>
        <xdr:cNvSpPr txBox="1"/>
      </xdr:nvSpPr>
      <xdr:spPr>
        <a:xfrm>
          <a:off x="10528300" y="59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141870</xdr:rowOff>
    </xdr:from>
    <xdr:to>
      <xdr:col>14</xdr:col>
      <xdr:colOff>79375</xdr:colOff>
      <xdr:row>37</xdr:row>
      <xdr:rowOff>72020</xdr:rowOff>
    </xdr:to>
    <xdr:sp macro="" textlink="">
      <xdr:nvSpPr>
        <xdr:cNvPr id="315" name="円/楕円 314"/>
        <xdr:cNvSpPr/>
      </xdr:nvSpPr>
      <xdr:spPr>
        <a:xfrm>
          <a:off x="9588500" y="63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88547</xdr:rowOff>
    </xdr:from>
    <xdr:ext cx="599010" cy="259045"/>
    <xdr:sp macro="" textlink="">
      <xdr:nvSpPr>
        <xdr:cNvPr id="316" name="テキスト ボックス 315"/>
        <xdr:cNvSpPr txBox="1"/>
      </xdr:nvSpPr>
      <xdr:spPr>
        <a:xfrm>
          <a:off x="9339794" y="608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135727</xdr:rowOff>
    </xdr:from>
    <xdr:to>
      <xdr:col>12</xdr:col>
      <xdr:colOff>561975</xdr:colOff>
      <xdr:row>37</xdr:row>
      <xdr:rowOff>65877</xdr:rowOff>
    </xdr:to>
    <xdr:sp macro="" textlink="">
      <xdr:nvSpPr>
        <xdr:cNvPr id="317" name="円/楕円 316"/>
        <xdr:cNvSpPr/>
      </xdr:nvSpPr>
      <xdr:spPr>
        <a:xfrm>
          <a:off x="8699500" y="63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82404</xdr:rowOff>
    </xdr:from>
    <xdr:ext cx="599010" cy="259045"/>
    <xdr:sp macro="" textlink="">
      <xdr:nvSpPr>
        <xdr:cNvPr id="318" name="テキスト ボックス 317"/>
        <xdr:cNvSpPr txBox="1"/>
      </xdr:nvSpPr>
      <xdr:spPr>
        <a:xfrm>
          <a:off x="8450794" y="608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13551</xdr:rowOff>
    </xdr:from>
    <xdr:to>
      <xdr:col>11</xdr:col>
      <xdr:colOff>358775</xdr:colOff>
      <xdr:row>37</xdr:row>
      <xdr:rowOff>115151</xdr:rowOff>
    </xdr:to>
    <xdr:sp macro="" textlink="">
      <xdr:nvSpPr>
        <xdr:cNvPr id="319" name="円/楕円 318"/>
        <xdr:cNvSpPr/>
      </xdr:nvSpPr>
      <xdr:spPr>
        <a:xfrm>
          <a:off x="7810500" y="63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131678</xdr:rowOff>
    </xdr:from>
    <xdr:ext cx="599010" cy="259045"/>
    <xdr:sp macro="" textlink="">
      <xdr:nvSpPr>
        <xdr:cNvPr id="320" name="テキスト ボックス 319"/>
        <xdr:cNvSpPr txBox="1"/>
      </xdr:nvSpPr>
      <xdr:spPr>
        <a:xfrm>
          <a:off x="7561794" y="613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26296</xdr:rowOff>
    </xdr:from>
    <xdr:to>
      <xdr:col>10</xdr:col>
      <xdr:colOff>155575</xdr:colOff>
      <xdr:row>37</xdr:row>
      <xdr:rowOff>127896</xdr:rowOff>
    </xdr:to>
    <xdr:sp macro="" textlink="">
      <xdr:nvSpPr>
        <xdr:cNvPr id="321" name="円/楕円 320"/>
        <xdr:cNvSpPr/>
      </xdr:nvSpPr>
      <xdr:spPr>
        <a:xfrm>
          <a:off x="6921500" y="63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144423</xdr:rowOff>
    </xdr:from>
    <xdr:ext cx="599010" cy="259045"/>
    <xdr:sp macro="" textlink="">
      <xdr:nvSpPr>
        <xdr:cNvPr id="322" name="テキスト ボックス 321"/>
        <xdr:cNvSpPr txBox="1"/>
      </xdr:nvSpPr>
      <xdr:spPr>
        <a:xfrm>
          <a:off x="6672794" y="61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161603</xdr:rowOff>
    </xdr:from>
    <xdr:to>
      <xdr:col>15</xdr:col>
      <xdr:colOff>180975</xdr:colOff>
      <xdr:row>58</xdr:row>
      <xdr:rowOff>115524</xdr:rowOff>
    </xdr:to>
    <xdr:cxnSp macro="">
      <xdr:nvCxnSpPr>
        <xdr:cNvPr id="351" name="直線コネクタ 350"/>
        <xdr:cNvCxnSpPr/>
      </xdr:nvCxnSpPr>
      <xdr:spPr>
        <a:xfrm flipV="1">
          <a:off x="9639300" y="9934253"/>
          <a:ext cx="838200" cy="1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115524</xdr:rowOff>
    </xdr:from>
    <xdr:to>
      <xdr:col>14</xdr:col>
      <xdr:colOff>28575</xdr:colOff>
      <xdr:row>58</xdr:row>
      <xdr:rowOff>139660</xdr:rowOff>
    </xdr:to>
    <xdr:cxnSp macro="">
      <xdr:nvCxnSpPr>
        <xdr:cNvPr id="354" name="直線コネクタ 353"/>
        <xdr:cNvCxnSpPr/>
      </xdr:nvCxnSpPr>
      <xdr:spPr>
        <a:xfrm flipV="1">
          <a:off x="8750300" y="1005962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139660</xdr:rowOff>
    </xdr:from>
    <xdr:to>
      <xdr:col>12</xdr:col>
      <xdr:colOff>511175</xdr:colOff>
      <xdr:row>58</xdr:row>
      <xdr:rowOff>149780</xdr:rowOff>
    </xdr:to>
    <xdr:cxnSp macro="">
      <xdr:nvCxnSpPr>
        <xdr:cNvPr id="357" name="直線コネクタ 356"/>
        <xdr:cNvCxnSpPr/>
      </xdr:nvCxnSpPr>
      <xdr:spPr>
        <a:xfrm flipV="1">
          <a:off x="7861300" y="10083760"/>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149780</xdr:rowOff>
    </xdr:from>
    <xdr:to>
      <xdr:col>11</xdr:col>
      <xdr:colOff>307975</xdr:colOff>
      <xdr:row>58</xdr:row>
      <xdr:rowOff>163702</xdr:rowOff>
    </xdr:to>
    <xdr:cxnSp macro="">
      <xdr:nvCxnSpPr>
        <xdr:cNvPr id="360" name="直線コネクタ 359"/>
        <xdr:cNvCxnSpPr/>
      </xdr:nvCxnSpPr>
      <xdr:spPr>
        <a:xfrm flipV="1">
          <a:off x="6972300" y="10093880"/>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110803</xdr:rowOff>
    </xdr:from>
    <xdr:to>
      <xdr:col>15</xdr:col>
      <xdr:colOff>231775</xdr:colOff>
      <xdr:row>58</xdr:row>
      <xdr:rowOff>40953</xdr:rowOff>
    </xdr:to>
    <xdr:sp macro="" textlink="">
      <xdr:nvSpPr>
        <xdr:cNvPr id="370" name="円/楕円 369"/>
        <xdr:cNvSpPr/>
      </xdr:nvSpPr>
      <xdr:spPr>
        <a:xfrm>
          <a:off x="10426700" y="98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133680</xdr:rowOff>
    </xdr:from>
    <xdr:ext cx="599010" cy="259045"/>
    <xdr:sp macro="" textlink="">
      <xdr:nvSpPr>
        <xdr:cNvPr id="371" name="普通建設事業費該当値テキスト"/>
        <xdr:cNvSpPr txBox="1"/>
      </xdr:nvSpPr>
      <xdr:spPr>
        <a:xfrm>
          <a:off x="10528300" y="973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64724</xdr:rowOff>
    </xdr:from>
    <xdr:to>
      <xdr:col>14</xdr:col>
      <xdr:colOff>79375</xdr:colOff>
      <xdr:row>58</xdr:row>
      <xdr:rowOff>166324</xdr:rowOff>
    </xdr:to>
    <xdr:sp macro="" textlink="">
      <xdr:nvSpPr>
        <xdr:cNvPr id="372" name="円/楕円 371"/>
        <xdr:cNvSpPr/>
      </xdr:nvSpPr>
      <xdr:spPr>
        <a:xfrm>
          <a:off x="9588500" y="10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157451</xdr:rowOff>
    </xdr:from>
    <xdr:ext cx="599010" cy="259045"/>
    <xdr:sp macro="" textlink="">
      <xdr:nvSpPr>
        <xdr:cNvPr id="373" name="テキスト ボックス 372"/>
        <xdr:cNvSpPr txBox="1"/>
      </xdr:nvSpPr>
      <xdr:spPr>
        <a:xfrm>
          <a:off x="9339794" y="1010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88860</xdr:rowOff>
    </xdr:from>
    <xdr:to>
      <xdr:col>12</xdr:col>
      <xdr:colOff>561975</xdr:colOff>
      <xdr:row>59</xdr:row>
      <xdr:rowOff>19010</xdr:rowOff>
    </xdr:to>
    <xdr:sp macro="" textlink="">
      <xdr:nvSpPr>
        <xdr:cNvPr id="374" name="円/楕円 373"/>
        <xdr:cNvSpPr/>
      </xdr:nvSpPr>
      <xdr:spPr>
        <a:xfrm>
          <a:off x="8699500" y="100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10137</xdr:rowOff>
    </xdr:from>
    <xdr:ext cx="599010" cy="259045"/>
    <xdr:sp macro="" textlink="">
      <xdr:nvSpPr>
        <xdr:cNvPr id="375" name="テキスト ボックス 374"/>
        <xdr:cNvSpPr txBox="1"/>
      </xdr:nvSpPr>
      <xdr:spPr>
        <a:xfrm>
          <a:off x="8450794" y="1012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98980</xdr:rowOff>
    </xdr:from>
    <xdr:to>
      <xdr:col>11</xdr:col>
      <xdr:colOff>358775</xdr:colOff>
      <xdr:row>59</xdr:row>
      <xdr:rowOff>29130</xdr:rowOff>
    </xdr:to>
    <xdr:sp macro="" textlink="">
      <xdr:nvSpPr>
        <xdr:cNvPr id="376" name="円/楕円 375"/>
        <xdr:cNvSpPr/>
      </xdr:nvSpPr>
      <xdr:spPr>
        <a:xfrm>
          <a:off x="7810500" y="100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20257</xdr:rowOff>
    </xdr:from>
    <xdr:ext cx="534377" cy="259045"/>
    <xdr:sp macro="" textlink="">
      <xdr:nvSpPr>
        <xdr:cNvPr id="377" name="テキスト ボックス 376"/>
        <xdr:cNvSpPr txBox="1"/>
      </xdr:nvSpPr>
      <xdr:spPr>
        <a:xfrm>
          <a:off x="7594111" y="101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112902</xdr:rowOff>
    </xdr:from>
    <xdr:to>
      <xdr:col>10</xdr:col>
      <xdr:colOff>155575</xdr:colOff>
      <xdr:row>59</xdr:row>
      <xdr:rowOff>43052</xdr:rowOff>
    </xdr:to>
    <xdr:sp macro="" textlink="">
      <xdr:nvSpPr>
        <xdr:cNvPr id="378" name="円/楕円 377"/>
        <xdr:cNvSpPr/>
      </xdr:nvSpPr>
      <xdr:spPr>
        <a:xfrm>
          <a:off x="6921500" y="100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34179</xdr:rowOff>
    </xdr:from>
    <xdr:ext cx="534377" cy="259045"/>
    <xdr:sp macro="" textlink="">
      <xdr:nvSpPr>
        <xdr:cNvPr id="379" name="テキスト ボックス 378"/>
        <xdr:cNvSpPr txBox="1"/>
      </xdr:nvSpPr>
      <xdr:spPr>
        <a:xfrm>
          <a:off x="6705111" y="1014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9430</xdr:rowOff>
    </xdr:from>
    <xdr:to>
      <xdr:col>15</xdr:col>
      <xdr:colOff>180975</xdr:colOff>
      <xdr:row>78</xdr:row>
      <xdr:rowOff>156132</xdr:rowOff>
    </xdr:to>
    <xdr:cxnSp macro="">
      <xdr:nvCxnSpPr>
        <xdr:cNvPr id="408" name="直線コネクタ 407"/>
        <xdr:cNvCxnSpPr/>
      </xdr:nvCxnSpPr>
      <xdr:spPr>
        <a:xfrm flipV="1">
          <a:off x="9639300" y="13382530"/>
          <a:ext cx="838200" cy="14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130080</xdr:rowOff>
    </xdr:from>
    <xdr:to>
      <xdr:col>15</xdr:col>
      <xdr:colOff>231775</xdr:colOff>
      <xdr:row>78</xdr:row>
      <xdr:rowOff>60230</xdr:rowOff>
    </xdr:to>
    <xdr:sp macro="" textlink="">
      <xdr:nvSpPr>
        <xdr:cNvPr id="418" name="円/楕円 417"/>
        <xdr:cNvSpPr/>
      </xdr:nvSpPr>
      <xdr:spPr>
        <a:xfrm>
          <a:off x="10426700" y="133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152957</xdr:rowOff>
    </xdr:from>
    <xdr:ext cx="599010" cy="259045"/>
    <xdr:sp macro="" textlink="">
      <xdr:nvSpPr>
        <xdr:cNvPr id="419" name="普通建設事業費 （ うち新規整備　）該当値テキスト"/>
        <xdr:cNvSpPr txBox="1"/>
      </xdr:nvSpPr>
      <xdr:spPr>
        <a:xfrm>
          <a:off x="10528300" y="1318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105332</xdr:rowOff>
    </xdr:from>
    <xdr:to>
      <xdr:col>14</xdr:col>
      <xdr:colOff>79375</xdr:colOff>
      <xdr:row>79</xdr:row>
      <xdr:rowOff>35482</xdr:rowOff>
    </xdr:to>
    <xdr:sp macro="" textlink="">
      <xdr:nvSpPr>
        <xdr:cNvPr id="420" name="円/楕円 419"/>
        <xdr:cNvSpPr/>
      </xdr:nvSpPr>
      <xdr:spPr>
        <a:xfrm>
          <a:off x="9588500" y="134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26609</xdr:rowOff>
    </xdr:from>
    <xdr:ext cx="534377" cy="259045"/>
    <xdr:sp macro="" textlink="">
      <xdr:nvSpPr>
        <xdr:cNvPr id="421" name="テキスト ボックス 420"/>
        <xdr:cNvSpPr txBox="1"/>
      </xdr:nvSpPr>
      <xdr:spPr>
        <a:xfrm>
          <a:off x="9372111" y="13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33607</xdr:rowOff>
    </xdr:from>
    <xdr:to>
      <xdr:col>15</xdr:col>
      <xdr:colOff>180975</xdr:colOff>
      <xdr:row>98</xdr:row>
      <xdr:rowOff>66016</xdr:rowOff>
    </xdr:to>
    <xdr:cxnSp macro="">
      <xdr:nvCxnSpPr>
        <xdr:cNvPr id="448" name="直線コネクタ 447"/>
        <xdr:cNvCxnSpPr/>
      </xdr:nvCxnSpPr>
      <xdr:spPr>
        <a:xfrm flipV="1">
          <a:off x="9639300" y="16835707"/>
          <a:ext cx="838200" cy="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154257</xdr:rowOff>
    </xdr:from>
    <xdr:to>
      <xdr:col>15</xdr:col>
      <xdr:colOff>231775</xdr:colOff>
      <xdr:row>98</xdr:row>
      <xdr:rowOff>84407</xdr:rowOff>
    </xdr:to>
    <xdr:sp macro="" textlink="">
      <xdr:nvSpPr>
        <xdr:cNvPr id="458" name="円/楕円 457"/>
        <xdr:cNvSpPr/>
      </xdr:nvSpPr>
      <xdr:spPr>
        <a:xfrm>
          <a:off x="10426700" y="167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99010" cy="259045"/>
    <xdr:sp macro="" textlink="">
      <xdr:nvSpPr>
        <xdr:cNvPr id="459" name="普通建設事業費 （ うち更新整備　）該当値テキスト"/>
        <xdr:cNvSpPr txBox="1"/>
      </xdr:nvSpPr>
      <xdr:spPr>
        <a:xfrm>
          <a:off x="10528300" y="167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15216</xdr:rowOff>
    </xdr:from>
    <xdr:to>
      <xdr:col>14</xdr:col>
      <xdr:colOff>79375</xdr:colOff>
      <xdr:row>98</xdr:row>
      <xdr:rowOff>116816</xdr:rowOff>
    </xdr:to>
    <xdr:sp macro="" textlink="">
      <xdr:nvSpPr>
        <xdr:cNvPr id="460" name="円/楕円 459"/>
        <xdr:cNvSpPr/>
      </xdr:nvSpPr>
      <xdr:spPr>
        <a:xfrm>
          <a:off x="9588500" y="1681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107943</xdr:rowOff>
    </xdr:from>
    <xdr:ext cx="534377" cy="259045"/>
    <xdr:sp macro="" textlink="">
      <xdr:nvSpPr>
        <xdr:cNvPr id="461" name="テキスト ボックス 460"/>
        <xdr:cNvSpPr txBox="1"/>
      </xdr:nvSpPr>
      <xdr:spPr>
        <a:xfrm>
          <a:off x="9372111" y="1691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131713</xdr:rowOff>
    </xdr:from>
    <xdr:to>
      <xdr:col>23</xdr:col>
      <xdr:colOff>517525</xdr:colOff>
      <xdr:row>38</xdr:row>
      <xdr:rowOff>133624</xdr:rowOff>
    </xdr:to>
    <xdr:cxnSp macro="">
      <xdr:nvCxnSpPr>
        <xdr:cNvPr id="488" name="直線コネクタ 487"/>
        <xdr:cNvCxnSpPr/>
      </xdr:nvCxnSpPr>
      <xdr:spPr>
        <a:xfrm flipV="1">
          <a:off x="15481300" y="6646813"/>
          <a:ext cx="8382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133624</xdr:rowOff>
    </xdr:from>
    <xdr:to>
      <xdr:col>22</xdr:col>
      <xdr:colOff>365125</xdr:colOff>
      <xdr:row>38</xdr:row>
      <xdr:rowOff>139700</xdr:rowOff>
    </xdr:to>
    <xdr:cxnSp macro="">
      <xdr:nvCxnSpPr>
        <xdr:cNvPr id="491" name="直線コネクタ 490"/>
        <xdr:cNvCxnSpPr/>
      </xdr:nvCxnSpPr>
      <xdr:spPr>
        <a:xfrm flipV="1">
          <a:off x="14592300" y="6648724"/>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138735</xdr:rowOff>
    </xdr:from>
    <xdr:to>
      <xdr:col>21</xdr:col>
      <xdr:colOff>161925</xdr:colOff>
      <xdr:row>38</xdr:row>
      <xdr:rowOff>139700</xdr:rowOff>
    </xdr:to>
    <xdr:cxnSp macro="">
      <xdr:nvCxnSpPr>
        <xdr:cNvPr id="494" name="直線コネクタ 493"/>
        <xdr:cNvCxnSpPr/>
      </xdr:nvCxnSpPr>
      <xdr:spPr>
        <a:xfrm>
          <a:off x="13703300" y="665383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138735</xdr:rowOff>
    </xdr:from>
    <xdr:to>
      <xdr:col>19</xdr:col>
      <xdr:colOff>644525</xdr:colOff>
      <xdr:row>38</xdr:row>
      <xdr:rowOff>139700</xdr:rowOff>
    </xdr:to>
    <xdr:cxnSp macro="">
      <xdr:nvCxnSpPr>
        <xdr:cNvPr id="497" name="直線コネクタ 496"/>
        <xdr:cNvCxnSpPr/>
      </xdr:nvCxnSpPr>
      <xdr:spPr>
        <a:xfrm flipV="1">
          <a:off x="12814300" y="665383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80913</xdr:rowOff>
    </xdr:from>
    <xdr:to>
      <xdr:col>23</xdr:col>
      <xdr:colOff>568325</xdr:colOff>
      <xdr:row>39</xdr:row>
      <xdr:rowOff>11063</xdr:rowOff>
    </xdr:to>
    <xdr:sp macro="" textlink="">
      <xdr:nvSpPr>
        <xdr:cNvPr id="507" name="円/楕円 506"/>
        <xdr:cNvSpPr/>
      </xdr:nvSpPr>
      <xdr:spPr>
        <a:xfrm>
          <a:off x="16268700" y="65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82824</xdr:rowOff>
    </xdr:from>
    <xdr:to>
      <xdr:col>22</xdr:col>
      <xdr:colOff>415925</xdr:colOff>
      <xdr:row>39</xdr:row>
      <xdr:rowOff>12974</xdr:rowOff>
    </xdr:to>
    <xdr:sp macro="" textlink="">
      <xdr:nvSpPr>
        <xdr:cNvPr id="509" name="円/楕円 508"/>
        <xdr:cNvSpPr/>
      </xdr:nvSpPr>
      <xdr:spPr>
        <a:xfrm>
          <a:off x="15430500" y="65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4101</xdr:rowOff>
    </xdr:from>
    <xdr:ext cx="469744" cy="259045"/>
    <xdr:sp macro="" textlink="">
      <xdr:nvSpPr>
        <xdr:cNvPr id="510" name="テキスト ボックス 509"/>
        <xdr:cNvSpPr txBox="1"/>
      </xdr:nvSpPr>
      <xdr:spPr>
        <a:xfrm>
          <a:off x="15246427" y="669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87935</xdr:rowOff>
    </xdr:from>
    <xdr:to>
      <xdr:col>20</xdr:col>
      <xdr:colOff>9525</xdr:colOff>
      <xdr:row>39</xdr:row>
      <xdr:rowOff>18085</xdr:rowOff>
    </xdr:to>
    <xdr:sp macro="" textlink="">
      <xdr:nvSpPr>
        <xdr:cNvPr id="513" name="円/楕円 512"/>
        <xdr:cNvSpPr/>
      </xdr:nvSpPr>
      <xdr:spPr>
        <a:xfrm>
          <a:off x="13652500" y="66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9212</xdr:rowOff>
    </xdr:from>
    <xdr:ext cx="378565" cy="259045"/>
    <xdr:sp macro="" textlink="">
      <xdr:nvSpPr>
        <xdr:cNvPr id="514" name="テキスト ボックス 513"/>
        <xdr:cNvSpPr txBox="1"/>
      </xdr:nvSpPr>
      <xdr:spPr>
        <a:xfrm>
          <a:off x="13514017" y="66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141843</xdr:rowOff>
    </xdr:from>
    <xdr:to>
      <xdr:col>23</xdr:col>
      <xdr:colOff>517525</xdr:colOff>
      <xdr:row>78</xdr:row>
      <xdr:rowOff>8941</xdr:rowOff>
    </xdr:to>
    <xdr:cxnSp macro="">
      <xdr:nvCxnSpPr>
        <xdr:cNvPr id="600" name="直線コネクタ 599"/>
        <xdr:cNvCxnSpPr/>
      </xdr:nvCxnSpPr>
      <xdr:spPr>
        <a:xfrm>
          <a:off x="15481300" y="13343493"/>
          <a:ext cx="8382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132212</xdr:rowOff>
    </xdr:from>
    <xdr:to>
      <xdr:col>22</xdr:col>
      <xdr:colOff>365125</xdr:colOff>
      <xdr:row>77</xdr:row>
      <xdr:rowOff>141843</xdr:rowOff>
    </xdr:to>
    <xdr:cxnSp macro="">
      <xdr:nvCxnSpPr>
        <xdr:cNvPr id="603" name="直線コネクタ 602"/>
        <xdr:cNvCxnSpPr/>
      </xdr:nvCxnSpPr>
      <xdr:spPr>
        <a:xfrm>
          <a:off x="14592300" y="13333862"/>
          <a:ext cx="8890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119185</xdr:rowOff>
    </xdr:from>
    <xdr:to>
      <xdr:col>21</xdr:col>
      <xdr:colOff>161925</xdr:colOff>
      <xdr:row>77</xdr:row>
      <xdr:rowOff>132212</xdr:rowOff>
    </xdr:to>
    <xdr:cxnSp macro="">
      <xdr:nvCxnSpPr>
        <xdr:cNvPr id="606" name="直線コネクタ 605"/>
        <xdr:cNvCxnSpPr/>
      </xdr:nvCxnSpPr>
      <xdr:spPr>
        <a:xfrm>
          <a:off x="13703300" y="13320835"/>
          <a:ext cx="889000" cy="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108486</xdr:rowOff>
    </xdr:from>
    <xdr:to>
      <xdr:col>19</xdr:col>
      <xdr:colOff>644525</xdr:colOff>
      <xdr:row>77</xdr:row>
      <xdr:rowOff>119185</xdr:rowOff>
    </xdr:to>
    <xdr:cxnSp macro="">
      <xdr:nvCxnSpPr>
        <xdr:cNvPr id="609" name="直線コネクタ 608"/>
        <xdr:cNvCxnSpPr/>
      </xdr:nvCxnSpPr>
      <xdr:spPr>
        <a:xfrm>
          <a:off x="12814300" y="13310136"/>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129591</xdr:rowOff>
    </xdr:from>
    <xdr:to>
      <xdr:col>23</xdr:col>
      <xdr:colOff>568325</xdr:colOff>
      <xdr:row>78</xdr:row>
      <xdr:rowOff>59741</xdr:rowOff>
    </xdr:to>
    <xdr:sp macro="" textlink="">
      <xdr:nvSpPr>
        <xdr:cNvPr id="619" name="円/楕円 618"/>
        <xdr:cNvSpPr/>
      </xdr:nvSpPr>
      <xdr:spPr>
        <a:xfrm>
          <a:off x="162687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44518</xdr:rowOff>
    </xdr:from>
    <xdr:ext cx="599010" cy="259045"/>
    <xdr:sp macro="" textlink="">
      <xdr:nvSpPr>
        <xdr:cNvPr id="620" name="公債費該当値テキスト"/>
        <xdr:cNvSpPr txBox="1"/>
      </xdr:nvSpPr>
      <xdr:spPr>
        <a:xfrm>
          <a:off x="16370300" y="1324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91043</xdr:rowOff>
    </xdr:from>
    <xdr:to>
      <xdr:col>22</xdr:col>
      <xdr:colOff>415925</xdr:colOff>
      <xdr:row>78</xdr:row>
      <xdr:rowOff>21193</xdr:rowOff>
    </xdr:to>
    <xdr:sp macro="" textlink="">
      <xdr:nvSpPr>
        <xdr:cNvPr id="621" name="円/楕円 620"/>
        <xdr:cNvSpPr/>
      </xdr:nvSpPr>
      <xdr:spPr>
        <a:xfrm>
          <a:off x="15430500" y="132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12320</xdr:rowOff>
    </xdr:from>
    <xdr:ext cx="599010" cy="259045"/>
    <xdr:sp macro="" textlink="">
      <xdr:nvSpPr>
        <xdr:cNvPr id="622" name="テキスト ボックス 621"/>
        <xdr:cNvSpPr txBox="1"/>
      </xdr:nvSpPr>
      <xdr:spPr>
        <a:xfrm>
          <a:off x="15181794" y="1338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81412</xdr:rowOff>
    </xdr:from>
    <xdr:to>
      <xdr:col>21</xdr:col>
      <xdr:colOff>212725</xdr:colOff>
      <xdr:row>78</xdr:row>
      <xdr:rowOff>11562</xdr:rowOff>
    </xdr:to>
    <xdr:sp macro="" textlink="">
      <xdr:nvSpPr>
        <xdr:cNvPr id="623" name="円/楕円 622"/>
        <xdr:cNvSpPr/>
      </xdr:nvSpPr>
      <xdr:spPr>
        <a:xfrm>
          <a:off x="14541500" y="132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2689</xdr:rowOff>
    </xdr:from>
    <xdr:ext cx="599010" cy="259045"/>
    <xdr:sp macro="" textlink="">
      <xdr:nvSpPr>
        <xdr:cNvPr id="624" name="テキスト ボックス 623"/>
        <xdr:cNvSpPr txBox="1"/>
      </xdr:nvSpPr>
      <xdr:spPr>
        <a:xfrm>
          <a:off x="14292794" y="1337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68385</xdr:rowOff>
    </xdr:from>
    <xdr:to>
      <xdr:col>20</xdr:col>
      <xdr:colOff>9525</xdr:colOff>
      <xdr:row>77</xdr:row>
      <xdr:rowOff>169985</xdr:rowOff>
    </xdr:to>
    <xdr:sp macro="" textlink="">
      <xdr:nvSpPr>
        <xdr:cNvPr id="625" name="円/楕円 624"/>
        <xdr:cNvSpPr/>
      </xdr:nvSpPr>
      <xdr:spPr>
        <a:xfrm>
          <a:off x="13652500" y="132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161112</xdr:rowOff>
    </xdr:from>
    <xdr:ext cx="599010" cy="259045"/>
    <xdr:sp macro="" textlink="">
      <xdr:nvSpPr>
        <xdr:cNvPr id="626" name="テキスト ボックス 625"/>
        <xdr:cNvSpPr txBox="1"/>
      </xdr:nvSpPr>
      <xdr:spPr>
        <a:xfrm>
          <a:off x="13403794" y="1336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57686</xdr:rowOff>
    </xdr:from>
    <xdr:to>
      <xdr:col>18</xdr:col>
      <xdr:colOff>492125</xdr:colOff>
      <xdr:row>77</xdr:row>
      <xdr:rowOff>159286</xdr:rowOff>
    </xdr:to>
    <xdr:sp macro="" textlink="">
      <xdr:nvSpPr>
        <xdr:cNvPr id="627" name="円/楕円 626"/>
        <xdr:cNvSpPr/>
      </xdr:nvSpPr>
      <xdr:spPr>
        <a:xfrm>
          <a:off x="12763500" y="132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150413</xdr:rowOff>
    </xdr:from>
    <xdr:ext cx="599010" cy="259045"/>
    <xdr:sp macro="" textlink="">
      <xdr:nvSpPr>
        <xdr:cNvPr id="628" name="テキスト ボックス 627"/>
        <xdr:cNvSpPr txBox="1"/>
      </xdr:nvSpPr>
      <xdr:spPr>
        <a:xfrm>
          <a:off x="12514794" y="1335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132607</xdr:rowOff>
    </xdr:from>
    <xdr:to>
      <xdr:col>23</xdr:col>
      <xdr:colOff>517525</xdr:colOff>
      <xdr:row>99</xdr:row>
      <xdr:rowOff>4176</xdr:rowOff>
    </xdr:to>
    <xdr:cxnSp macro="">
      <xdr:nvCxnSpPr>
        <xdr:cNvPr id="657" name="直線コネクタ 656"/>
        <xdr:cNvCxnSpPr/>
      </xdr:nvCxnSpPr>
      <xdr:spPr>
        <a:xfrm>
          <a:off x="15481300" y="16934707"/>
          <a:ext cx="838200" cy="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48222</xdr:rowOff>
    </xdr:from>
    <xdr:to>
      <xdr:col>22</xdr:col>
      <xdr:colOff>365125</xdr:colOff>
      <xdr:row>98</xdr:row>
      <xdr:rowOff>132607</xdr:rowOff>
    </xdr:to>
    <xdr:cxnSp macro="">
      <xdr:nvCxnSpPr>
        <xdr:cNvPr id="660" name="直線コネクタ 659"/>
        <xdr:cNvCxnSpPr/>
      </xdr:nvCxnSpPr>
      <xdr:spPr>
        <a:xfrm>
          <a:off x="14592300" y="16850322"/>
          <a:ext cx="889000" cy="8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48222</xdr:rowOff>
    </xdr:from>
    <xdr:to>
      <xdr:col>21</xdr:col>
      <xdr:colOff>161925</xdr:colOff>
      <xdr:row>98</xdr:row>
      <xdr:rowOff>82925</xdr:rowOff>
    </xdr:to>
    <xdr:cxnSp macro="">
      <xdr:nvCxnSpPr>
        <xdr:cNvPr id="663" name="直線コネクタ 662"/>
        <xdr:cNvCxnSpPr/>
      </xdr:nvCxnSpPr>
      <xdr:spPr>
        <a:xfrm flipV="1">
          <a:off x="13703300" y="16850322"/>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82925</xdr:rowOff>
    </xdr:from>
    <xdr:to>
      <xdr:col>19</xdr:col>
      <xdr:colOff>644525</xdr:colOff>
      <xdr:row>98</xdr:row>
      <xdr:rowOff>104053</xdr:rowOff>
    </xdr:to>
    <xdr:cxnSp macro="">
      <xdr:nvCxnSpPr>
        <xdr:cNvPr id="666" name="直線コネクタ 665"/>
        <xdr:cNvCxnSpPr/>
      </xdr:nvCxnSpPr>
      <xdr:spPr>
        <a:xfrm flipV="1">
          <a:off x="12814300" y="16885025"/>
          <a:ext cx="8890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124826</xdr:rowOff>
    </xdr:from>
    <xdr:to>
      <xdr:col>23</xdr:col>
      <xdr:colOff>568325</xdr:colOff>
      <xdr:row>99</xdr:row>
      <xdr:rowOff>54976</xdr:rowOff>
    </xdr:to>
    <xdr:sp macro="" textlink="">
      <xdr:nvSpPr>
        <xdr:cNvPr id="676" name="円/楕円 675"/>
        <xdr:cNvSpPr/>
      </xdr:nvSpPr>
      <xdr:spPr>
        <a:xfrm>
          <a:off x="16268700" y="169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81807</xdr:rowOff>
    </xdr:from>
    <xdr:to>
      <xdr:col>22</xdr:col>
      <xdr:colOff>415925</xdr:colOff>
      <xdr:row>99</xdr:row>
      <xdr:rowOff>11957</xdr:rowOff>
    </xdr:to>
    <xdr:sp macro="" textlink="">
      <xdr:nvSpPr>
        <xdr:cNvPr id="678" name="円/楕円 677"/>
        <xdr:cNvSpPr/>
      </xdr:nvSpPr>
      <xdr:spPr>
        <a:xfrm>
          <a:off x="15430500" y="168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3084</xdr:rowOff>
    </xdr:from>
    <xdr:ext cx="534377" cy="259045"/>
    <xdr:sp macro="" textlink="">
      <xdr:nvSpPr>
        <xdr:cNvPr id="679" name="テキスト ボックス 678"/>
        <xdr:cNvSpPr txBox="1"/>
      </xdr:nvSpPr>
      <xdr:spPr>
        <a:xfrm>
          <a:off x="15214111" y="169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168872</xdr:rowOff>
    </xdr:from>
    <xdr:to>
      <xdr:col>21</xdr:col>
      <xdr:colOff>212725</xdr:colOff>
      <xdr:row>98</xdr:row>
      <xdr:rowOff>99022</xdr:rowOff>
    </xdr:to>
    <xdr:sp macro="" textlink="">
      <xdr:nvSpPr>
        <xdr:cNvPr id="680" name="円/楕円 679"/>
        <xdr:cNvSpPr/>
      </xdr:nvSpPr>
      <xdr:spPr>
        <a:xfrm>
          <a:off x="14541500" y="167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115549</xdr:rowOff>
    </xdr:from>
    <xdr:ext cx="599010" cy="259045"/>
    <xdr:sp macro="" textlink="">
      <xdr:nvSpPr>
        <xdr:cNvPr id="681" name="テキスト ボックス 680"/>
        <xdr:cNvSpPr txBox="1"/>
      </xdr:nvSpPr>
      <xdr:spPr>
        <a:xfrm>
          <a:off x="14292794" y="1657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32125</xdr:rowOff>
    </xdr:from>
    <xdr:to>
      <xdr:col>20</xdr:col>
      <xdr:colOff>9525</xdr:colOff>
      <xdr:row>98</xdr:row>
      <xdr:rowOff>133725</xdr:rowOff>
    </xdr:to>
    <xdr:sp macro="" textlink="">
      <xdr:nvSpPr>
        <xdr:cNvPr id="682" name="円/楕円 681"/>
        <xdr:cNvSpPr/>
      </xdr:nvSpPr>
      <xdr:spPr>
        <a:xfrm>
          <a:off x="13652500" y="168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124852</xdr:rowOff>
    </xdr:from>
    <xdr:ext cx="599010" cy="259045"/>
    <xdr:sp macro="" textlink="">
      <xdr:nvSpPr>
        <xdr:cNvPr id="683" name="テキスト ボックス 682"/>
        <xdr:cNvSpPr txBox="1"/>
      </xdr:nvSpPr>
      <xdr:spPr>
        <a:xfrm>
          <a:off x="13403794" y="1692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53253</xdr:rowOff>
    </xdr:from>
    <xdr:to>
      <xdr:col>18</xdr:col>
      <xdr:colOff>492125</xdr:colOff>
      <xdr:row>98</xdr:row>
      <xdr:rowOff>154853</xdr:rowOff>
    </xdr:to>
    <xdr:sp macro="" textlink="">
      <xdr:nvSpPr>
        <xdr:cNvPr id="684" name="円/楕円 683"/>
        <xdr:cNvSpPr/>
      </xdr:nvSpPr>
      <xdr:spPr>
        <a:xfrm>
          <a:off x="12763500" y="168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145980</xdr:rowOff>
    </xdr:from>
    <xdr:ext cx="534377" cy="259045"/>
    <xdr:sp macro="" textlink="">
      <xdr:nvSpPr>
        <xdr:cNvPr id="685" name="テキスト ボックス 684"/>
        <xdr:cNvSpPr txBox="1"/>
      </xdr:nvSpPr>
      <xdr:spPr>
        <a:xfrm>
          <a:off x="12547111" y="169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86322</xdr:rowOff>
    </xdr:from>
    <xdr:to>
      <xdr:col>32</xdr:col>
      <xdr:colOff>187325</xdr:colOff>
      <xdr:row>39</xdr:row>
      <xdr:rowOff>25171</xdr:rowOff>
    </xdr:to>
    <xdr:cxnSp macro="">
      <xdr:nvCxnSpPr>
        <xdr:cNvPr id="714" name="直線コネクタ 713"/>
        <xdr:cNvCxnSpPr/>
      </xdr:nvCxnSpPr>
      <xdr:spPr>
        <a:xfrm>
          <a:off x="21323300" y="6429972"/>
          <a:ext cx="838200" cy="28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86322</xdr:rowOff>
    </xdr:from>
    <xdr:to>
      <xdr:col>31</xdr:col>
      <xdr:colOff>34925</xdr:colOff>
      <xdr:row>39</xdr:row>
      <xdr:rowOff>7798</xdr:rowOff>
    </xdr:to>
    <xdr:cxnSp macro="">
      <xdr:nvCxnSpPr>
        <xdr:cNvPr id="717" name="直線コネクタ 716"/>
        <xdr:cNvCxnSpPr/>
      </xdr:nvCxnSpPr>
      <xdr:spPr>
        <a:xfrm flipV="1">
          <a:off x="20434300" y="6429972"/>
          <a:ext cx="889000" cy="2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7798</xdr:rowOff>
    </xdr:from>
    <xdr:to>
      <xdr:col>29</xdr:col>
      <xdr:colOff>517525</xdr:colOff>
      <xdr:row>39</xdr:row>
      <xdr:rowOff>20828</xdr:rowOff>
    </xdr:to>
    <xdr:cxnSp macro="">
      <xdr:nvCxnSpPr>
        <xdr:cNvPr id="720" name="直線コネクタ 719"/>
        <xdr:cNvCxnSpPr/>
      </xdr:nvCxnSpPr>
      <xdr:spPr>
        <a:xfrm flipV="1">
          <a:off x="19545300" y="669434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20828</xdr:rowOff>
    </xdr:from>
    <xdr:to>
      <xdr:col>28</xdr:col>
      <xdr:colOff>314325</xdr:colOff>
      <xdr:row>39</xdr:row>
      <xdr:rowOff>21628</xdr:rowOff>
    </xdr:to>
    <xdr:cxnSp macro="">
      <xdr:nvCxnSpPr>
        <xdr:cNvPr id="723" name="直線コネクタ 722"/>
        <xdr:cNvCxnSpPr/>
      </xdr:nvCxnSpPr>
      <xdr:spPr>
        <a:xfrm flipV="1">
          <a:off x="18656300" y="670737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145821</xdr:rowOff>
    </xdr:from>
    <xdr:to>
      <xdr:col>32</xdr:col>
      <xdr:colOff>238125</xdr:colOff>
      <xdr:row>39</xdr:row>
      <xdr:rowOff>75971</xdr:rowOff>
    </xdr:to>
    <xdr:sp macro="" textlink="">
      <xdr:nvSpPr>
        <xdr:cNvPr id="733" name="円/楕円 732"/>
        <xdr:cNvSpPr/>
      </xdr:nvSpPr>
      <xdr:spPr>
        <a:xfrm>
          <a:off x="22110700" y="66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35522</xdr:rowOff>
    </xdr:from>
    <xdr:to>
      <xdr:col>31</xdr:col>
      <xdr:colOff>85725</xdr:colOff>
      <xdr:row>37</xdr:row>
      <xdr:rowOff>137122</xdr:rowOff>
    </xdr:to>
    <xdr:sp macro="" textlink="">
      <xdr:nvSpPr>
        <xdr:cNvPr id="735" name="円/楕円 734"/>
        <xdr:cNvSpPr/>
      </xdr:nvSpPr>
      <xdr:spPr>
        <a:xfrm>
          <a:off x="21272500" y="63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153649</xdr:rowOff>
    </xdr:from>
    <xdr:ext cx="469744" cy="259045"/>
    <xdr:sp macro="" textlink="">
      <xdr:nvSpPr>
        <xdr:cNvPr id="736" name="テキスト ボックス 735"/>
        <xdr:cNvSpPr txBox="1"/>
      </xdr:nvSpPr>
      <xdr:spPr>
        <a:xfrm>
          <a:off x="21088427" y="61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128448</xdr:rowOff>
    </xdr:from>
    <xdr:to>
      <xdr:col>29</xdr:col>
      <xdr:colOff>568325</xdr:colOff>
      <xdr:row>39</xdr:row>
      <xdr:rowOff>58598</xdr:rowOff>
    </xdr:to>
    <xdr:sp macro="" textlink="">
      <xdr:nvSpPr>
        <xdr:cNvPr id="737" name="円/楕円 736"/>
        <xdr:cNvSpPr/>
      </xdr:nvSpPr>
      <xdr:spPr>
        <a:xfrm>
          <a:off x="20383500" y="66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49725</xdr:rowOff>
    </xdr:from>
    <xdr:ext cx="378565" cy="259045"/>
    <xdr:sp macro="" textlink="">
      <xdr:nvSpPr>
        <xdr:cNvPr id="738" name="テキスト ボックス 737"/>
        <xdr:cNvSpPr txBox="1"/>
      </xdr:nvSpPr>
      <xdr:spPr>
        <a:xfrm>
          <a:off x="20245017" y="6736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141478</xdr:rowOff>
    </xdr:from>
    <xdr:to>
      <xdr:col>28</xdr:col>
      <xdr:colOff>365125</xdr:colOff>
      <xdr:row>39</xdr:row>
      <xdr:rowOff>71628</xdr:rowOff>
    </xdr:to>
    <xdr:sp macro="" textlink="">
      <xdr:nvSpPr>
        <xdr:cNvPr id="739" name="円/楕円 738"/>
        <xdr:cNvSpPr/>
      </xdr:nvSpPr>
      <xdr:spPr>
        <a:xfrm>
          <a:off x="19494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62755</xdr:rowOff>
    </xdr:from>
    <xdr:ext cx="378565" cy="259045"/>
    <xdr:sp macro="" textlink="">
      <xdr:nvSpPr>
        <xdr:cNvPr id="740" name="テキスト ボックス 739"/>
        <xdr:cNvSpPr txBox="1"/>
      </xdr:nvSpPr>
      <xdr:spPr>
        <a:xfrm>
          <a:off x="19356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142278</xdr:rowOff>
    </xdr:from>
    <xdr:to>
      <xdr:col>27</xdr:col>
      <xdr:colOff>161925</xdr:colOff>
      <xdr:row>39</xdr:row>
      <xdr:rowOff>72428</xdr:rowOff>
    </xdr:to>
    <xdr:sp macro="" textlink="">
      <xdr:nvSpPr>
        <xdr:cNvPr id="741" name="円/楕円 740"/>
        <xdr:cNvSpPr/>
      </xdr:nvSpPr>
      <xdr:spPr>
        <a:xfrm>
          <a:off x="18605500" y="66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63555</xdr:rowOff>
    </xdr:from>
    <xdr:ext cx="378565" cy="259045"/>
    <xdr:sp macro="" textlink="">
      <xdr:nvSpPr>
        <xdr:cNvPr id="742" name="テキスト ボックス 741"/>
        <xdr:cNvSpPr txBox="1"/>
      </xdr:nvSpPr>
      <xdr:spPr>
        <a:xfrm>
          <a:off x="18467017" y="6750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136103</xdr:rowOff>
    </xdr:from>
    <xdr:to>
      <xdr:col>32</xdr:col>
      <xdr:colOff>187325</xdr:colOff>
      <xdr:row>76</xdr:row>
      <xdr:rowOff>137719</xdr:rowOff>
    </xdr:to>
    <xdr:cxnSp macro="">
      <xdr:nvCxnSpPr>
        <xdr:cNvPr id="828" name="直線コネクタ 827"/>
        <xdr:cNvCxnSpPr/>
      </xdr:nvCxnSpPr>
      <xdr:spPr>
        <a:xfrm>
          <a:off x="21323300" y="13166303"/>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136103</xdr:rowOff>
    </xdr:from>
    <xdr:to>
      <xdr:col>31</xdr:col>
      <xdr:colOff>34925</xdr:colOff>
      <xdr:row>76</xdr:row>
      <xdr:rowOff>162624</xdr:rowOff>
    </xdr:to>
    <xdr:cxnSp macro="">
      <xdr:nvCxnSpPr>
        <xdr:cNvPr id="831" name="直線コネクタ 830"/>
        <xdr:cNvCxnSpPr/>
      </xdr:nvCxnSpPr>
      <xdr:spPr>
        <a:xfrm flipV="1">
          <a:off x="20434300" y="13166303"/>
          <a:ext cx="889000" cy="2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162624</xdr:rowOff>
    </xdr:from>
    <xdr:to>
      <xdr:col>29</xdr:col>
      <xdr:colOff>517525</xdr:colOff>
      <xdr:row>76</xdr:row>
      <xdr:rowOff>167159</xdr:rowOff>
    </xdr:to>
    <xdr:cxnSp macro="">
      <xdr:nvCxnSpPr>
        <xdr:cNvPr id="834" name="直線コネクタ 833"/>
        <xdr:cNvCxnSpPr/>
      </xdr:nvCxnSpPr>
      <xdr:spPr>
        <a:xfrm flipV="1">
          <a:off x="19545300" y="13192824"/>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167159</xdr:rowOff>
    </xdr:from>
    <xdr:to>
      <xdr:col>28</xdr:col>
      <xdr:colOff>314325</xdr:colOff>
      <xdr:row>77</xdr:row>
      <xdr:rowOff>24676</xdr:rowOff>
    </xdr:to>
    <xdr:cxnSp macro="">
      <xdr:nvCxnSpPr>
        <xdr:cNvPr id="837" name="直線コネクタ 836"/>
        <xdr:cNvCxnSpPr/>
      </xdr:nvCxnSpPr>
      <xdr:spPr>
        <a:xfrm flipV="1">
          <a:off x="18656300" y="13197359"/>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86919</xdr:rowOff>
    </xdr:from>
    <xdr:to>
      <xdr:col>32</xdr:col>
      <xdr:colOff>238125</xdr:colOff>
      <xdr:row>77</xdr:row>
      <xdr:rowOff>17069</xdr:rowOff>
    </xdr:to>
    <xdr:sp macro="" textlink="">
      <xdr:nvSpPr>
        <xdr:cNvPr id="847" name="円/楕円 846"/>
        <xdr:cNvSpPr/>
      </xdr:nvSpPr>
      <xdr:spPr>
        <a:xfrm>
          <a:off x="22110700" y="131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109796</xdr:rowOff>
    </xdr:from>
    <xdr:ext cx="599010" cy="259045"/>
    <xdr:sp macro="" textlink="">
      <xdr:nvSpPr>
        <xdr:cNvPr id="848" name="繰出金該当値テキスト"/>
        <xdr:cNvSpPr txBox="1"/>
      </xdr:nvSpPr>
      <xdr:spPr>
        <a:xfrm>
          <a:off x="22212300" y="1296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85303</xdr:rowOff>
    </xdr:from>
    <xdr:to>
      <xdr:col>31</xdr:col>
      <xdr:colOff>85725</xdr:colOff>
      <xdr:row>77</xdr:row>
      <xdr:rowOff>15453</xdr:rowOff>
    </xdr:to>
    <xdr:sp macro="" textlink="">
      <xdr:nvSpPr>
        <xdr:cNvPr id="849" name="円/楕円 848"/>
        <xdr:cNvSpPr/>
      </xdr:nvSpPr>
      <xdr:spPr>
        <a:xfrm>
          <a:off x="21272500" y="131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31980</xdr:rowOff>
    </xdr:from>
    <xdr:ext cx="599010" cy="259045"/>
    <xdr:sp macro="" textlink="">
      <xdr:nvSpPr>
        <xdr:cNvPr id="850" name="テキスト ボックス 849"/>
        <xdr:cNvSpPr txBox="1"/>
      </xdr:nvSpPr>
      <xdr:spPr>
        <a:xfrm>
          <a:off x="21023794" y="1289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110,944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111824</xdr:rowOff>
    </xdr:from>
    <xdr:to>
      <xdr:col>29</xdr:col>
      <xdr:colOff>568325</xdr:colOff>
      <xdr:row>77</xdr:row>
      <xdr:rowOff>41974</xdr:rowOff>
    </xdr:to>
    <xdr:sp macro="" textlink="">
      <xdr:nvSpPr>
        <xdr:cNvPr id="851" name="円/楕円 850"/>
        <xdr:cNvSpPr/>
      </xdr:nvSpPr>
      <xdr:spPr>
        <a:xfrm>
          <a:off x="20383500" y="131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58502</xdr:rowOff>
    </xdr:from>
    <xdr:ext cx="599010" cy="259045"/>
    <xdr:sp macro="" textlink="">
      <xdr:nvSpPr>
        <xdr:cNvPr id="852" name="テキスト ボックス 851"/>
        <xdr:cNvSpPr txBox="1"/>
      </xdr:nvSpPr>
      <xdr:spPr>
        <a:xfrm>
          <a:off x="20134794" y="129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116359</xdr:rowOff>
    </xdr:from>
    <xdr:to>
      <xdr:col>28</xdr:col>
      <xdr:colOff>365125</xdr:colOff>
      <xdr:row>77</xdr:row>
      <xdr:rowOff>46509</xdr:rowOff>
    </xdr:to>
    <xdr:sp macro="" textlink="">
      <xdr:nvSpPr>
        <xdr:cNvPr id="853" name="円/楕円 852"/>
        <xdr:cNvSpPr/>
      </xdr:nvSpPr>
      <xdr:spPr>
        <a:xfrm>
          <a:off x="19494500" y="1314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63036</xdr:rowOff>
    </xdr:from>
    <xdr:ext cx="599010" cy="259045"/>
    <xdr:sp macro="" textlink="">
      <xdr:nvSpPr>
        <xdr:cNvPr id="854" name="テキスト ボックス 853"/>
        <xdr:cNvSpPr txBox="1"/>
      </xdr:nvSpPr>
      <xdr:spPr>
        <a:xfrm>
          <a:off x="19245794" y="1292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145326</xdr:rowOff>
    </xdr:from>
    <xdr:to>
      <xdr:col>27</xdr:col>
      <xdr:colOff>161925</xdr:colOff>
      <xdr:row>77</xdr:row>
      <xdr:rowOff>75476</xdr:rowOff>
    </xdr:to>
    <xdr:sp macro="" textlink="">
      <xdr:nvSpPr>
        <xdr:cNvPr id="855" name="円/楕円 854"/>
        <xdr:cNvSpPr/>
      </xdr:nvSpPr>
      <xdr:spPr>
        <a:xfrm>
          <a:off x="18605500" y="131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66603</xdr:rowOff>
    </xdr:from>
    <xdr:ext cx="534377" cy="259045"/>
    <xdr:sp macro="" textlink="">
      <xdr:nvSpPr>
        <xdr:cNvPr id="856" name="テキスト ボックス 855"/>
        <xdr:cNvSpPr txBox="1"/>
      </xdr:nvSpPr>
      <xdr:spPr>
        <a:xfrm>
          <a:off x="18389111" y="132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歳出決算総額は、住民一人当たり１，３０６，７１１円となっている。</a:t>
          </a:r>
          <a:endParaRPr kumimoji="1" lang="en-US" altLang="ja-JP" sz="1300">
            <a:latin typeface="ＭＳ Ｐゴシック"/>
          </a:endParaRPr>
        </a:p>
        <a:p>
          <a:r>
            <a:rPr kumimoji="1" lang="ja-JP" altLang="en-US" sz="1300">
              <a:latin typeface="ＭＳ Ｐゴシック"/>
            </a:rPr>
            <a:t>　普通建設事業費については、住民一人当たり２９６，２５６円となっており、類似団体と比較して一人当たりコストが高い状況となっている。これは、興部北興バイオガスプラント建設事業等によるものである。</a:t>
          </a:r>
          <a:endParaRPr kumimoji="1" lang="en-US" altLang="ja-JP" sz="1300">
            <a:latin typeface="ＭＳ Ｐゴシック"/>
          </a:endParaRPr>
        </a:p>
        <a:p>
          <a:r>
            <a:rPr kumimoji="1" lang="ja-JP" altLang="en-US" sz="1300">
              <a:latin typeface="ＭＳ Ｐゴシック"/>
            </a:rPr>
            <a:t>　今後も、新中学校校舎整備事業等があり高い水準になるため、その他事業の抑制により事業費の減少を目指す。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
3,947
362.54
5,465,150
5,234,687
214,388
3,039,663
4,341,343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169140</xdr:rowOff>
    </xdr:from>
    <xdr:to>
      <xdr:col>6</xdr:col>
      <xdr:colOff>511175</xdr:colOff>
      <xdr:row>38</xdr:row>
      <xdr:rowOff>16974</xdr:rowOff>
    </xdr:to>
    <xdr:cxnSp macro="">
      <xdr:nvCxnSpPr>
        <xdr:cNvPr id="62" name="直線コネクタ 61"/>
        <xdr:cNvCxnSpPr/>
      </xdr:nvCxnSpPr>
      <xdr:spPr>
        <a:xfrm flipV="1">
          <a:off x="3797300" y="6512790"/>
          <a:ext cx="8382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16974</xdr:rowOff>
    </xdr:from>
    <xdr:to>
      <xdr:col>5</xdr:col>
      <xdr:colOff>358775</xdr:colOff>
      <xdr:row>38</xdr:row>
      <xdr:rowOff>29759</xdr:rowOff>
    </xdr:to>
    <xdr:cxnSp macro="">
      <xdr:nvCxnSpPr>
        <xdr:cNvPr id="65" name="直線コネクタ 64"/>
        <xdr:cNvCxnSpPr/>
      </xdr:nvCxnSpPr>
      <xdr:spPr>
        <a:xfrm flipV="1">
          <a:off x="2908300" y="6532074"/>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20256</xdr:rowOff>
    </xdr:from>
    <xdr:to>
      <xdr:col>4</xdr:col>
      <xdr:colOff>155575</xdr:colOff>
      <xdr:row>38</xdr:row>
      <xdr:rowOff>29759</xdr:rowOff>
    </xdr:to>
    <xdr:cxnSp macro="">
      <xdr:nvCxnSpPr>
        <xdr:cNvPr id="68" name="直線コネクタ 67"/>
        <xdr:cNvCxnSpPr/>
      </xdr:nvCxnSpPr>
      <xdr:spPr>
        <a:xfrm>
          <a:off x="2019300" y="6535356"/>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161303</xdr:rowOff>
    </xdr:from>
    <xdr:to>
      <xdr:col>2</xdr:col>
      <xdr:colOff>638175</xdr:colOff>
      <xdr:row>38</xdr:row>
      <xdr:rowOff>20256</xdr:rowOff>
    </xdr:to>
    <xdr:cxnSp macro="">
      <xdr:nvCxnSpPr>
        <xdr:cNvPr id="71" name="直線コネクタ 70"/>
        <xdr:cNvCxnSpPr/>
      </xdr:nvCxnSpPr>
      <xdr:spPr>
        <a:xfrm>
          <a:off x="1130300" y="6504953"/>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118340</xdr:rowOff>
    </xdr:from>
    <xdr:to>
      <xdr:col>6</xdr:col>
      <xdr:colOff>561975</xdr:colOff>
      <xdr:row>38</xdr:row>
      <xdr:rowOff>48490</xdr:rowOff>
    </xdr:to>
    <xdr:sp macro="" textlink="">
      <xdr:nvSpPr>
        <xdr:cNvPr id="81" name="円/楕円 80"/>
        <xdr:cNvSpPr/>
      </xdr:nvSpPr>
      <xdr:spPr>
        <a:xfrm>
          <a:off x="4584700" y="64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137625</xdr:rowOff>
    </xdr:from>
    <xdr:to>
      <xdr:col>5</xdr:col>
      <xdr:colOff>409575</xdr:colOff>
      <xdr:row>38</xdr:row>
      <xdr:rowOff>67774</xdr:rowOff>
    </xdr:to>
    <xdr:sp macro="" textlink="">
      <xdr:nvSpPr>
        <xdr:cNvPr id="83" name="円/楕円 82"/>
        <xdr:cNvSpPr/>
      </xdr:nvSpPr>
      <xdr:spPr>
        <a:xfrm>
          <a:off x="3746500" y="64812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58901</xdr:rowOff>
    </xdr:from>
    <xdr:ext cx="534377" cy="259045"/>
    <xdr:sp macro="" textlink="">
      <xdr:nvSpPr>
        <xdr:cNvPr id="84" name="テキスト ボックス 83"/>
        <xdr:cNvSpPr txBox="1"/>
      </xdr:nvSpPr>
      <xdr:spPr>
        <a:xfrm>
          <a:off x="3530111" y="65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150410</xdr:rowOff>
    </xdr:from>
    <xdr:to>
      <xdr:col>4</xdr:col>
      <xdr:colOff>206375</xdr:colOff>
      <xdr:row>38</xdr:row>
      <xdr:rowOff>80559</xdr:rowOff>
    </xdr:to>
    <xdr:sp macro="" textlink="">
      <xdr:nvSpPr>
        <xdr:cNvPr id="85" name="円/楕円 84"/>
        <xdr:cNvSpPr/>
      </xdr:nvSpPr>
      <xdr:spPr>
        <a:xfrm>
          <a:off x="2857500" y="6494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71686</xdr:rowOff>
    </xdr:from>
    <xdr:ext cx="534377" cy="259045"/>
    <xdr:sp macro="" textlink="">
      <xdr:nvSpPr>
        <xdr:cNvPr id="86" name="テキスト ボックス 85"/>
        <xdr:cNvSpPr txBox="1"/>
      </xdr:nvSpPr>
      <xdr:spPr>
        <a:xfrm>
          <a:off x="2641111" y="65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140907</xdr:rowOff>
    </xdr:from>
    <xdr:to>
      <xdr:col>3</xdr:col>
      <xdr:colOff>3175</xdr:colOff>
      <xdr:row>38</xdr:row>
      <xdr:rowOff>71056</xdr:rowOff>
    </xdr:to>
    <xdr:sp macro="" textlink="">
      <xdr:nvSpPr>
        <xdr:cNvPr id="87" name="円/楕円 86"/>
        <xdr:cNvSpPr/>
      </xdr:nvSpPr>
      <xdr:spPr>
        <a:xfrm>
          <a:off x="1968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62183</xdr:rowOff>
    </xdr:from>
    <xdr:ext cx="534377" cy="259045"/>
    <xdr:sp macro="" textlink="">
      <xdr:nvSpPr>
        <xdr:cNvPr id="88" name="テキスト ボックス 87"/>
        <xdr:cNvSpPr txBox="1"/>
      </xdr:nvSpPr>
      <xdr:spPr>
        <a:xfrm>
          <a:off x="1752111" y="657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110503</xdr:rowOff>
    </xdr:from>
    <xdr:to>
      <xdr:col>1</xdr:col>
      <xdr:colOff>485775</xdr:colOff>
      <xdr:row>38</xdr:row>
      <xdr:rowOff>40653</xdr:rowOff>
    </xdr:to>
    <xdr:sp macro="" textlink="">
      <xdr:nvSpPr>
        <xdr:cNvPr id="89" name="円/楕円 88"/>
        <xdr:cNvSpPr/>
      </xdr:nvSpPr>
      <xdr:spPr>
        <a:xfrm>
          <a:off x="1079500" y="64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31780</xdr:rowOff>
    </xdr:from>
    <xdr:ext cx="534377" cy="259045"/>
    <xdr:sp macro="" textlink="">
      <xdr:nvSpPr>
        <xdr:cNvPr id="90" name="テキスト ボックス 89"/>
        <xdr:cNvSpPr txBox="1"/>
      </xdr:nvSpPr>
      <xdr:spPr>
        <a:xfrm>
          <a:off x="863111" y="65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63772</xdr:rowOff>
    </xdr:from>
    <xdr:to>
      <xdr:col>6</xdr:col>
      <xdr:colOff>511175</xdr:colOff>
      <xdr:row>58</xdr:row>
      <xdr:rowOff>98956</xdr:rowOff>
    </xdr:to>
    <xdr:cxnSp macro="">
      <xdr:nvCxnSpPr>
        <xdr:cNvPr id="121" name="直線コネクタ 120"/>
        <xdr:cNvCxnSpPr/>
      </xdr:nvCxnSpPr>
      <xdr:spPr>
        <a:xfrm>
          <a:off x="3797300" y="10007872"/>
          <a:ext cx="838200" cy="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7875</xdr:rowOff>
    </xdr:from>
    <xdr:to>
      <xdr:col>5</xdr:col>
      <xdr:colOff>358775</xdr:colOff>
      <xdr:row>58</xdr:row>
      <xdr:rowOff>63772</xdr:rowOff>
    </xdr:to>
    <xdr:cxnSp macro="">
      <xdr:nvCxnSpPr>
        <xdr:cNvPr id="124" name="直線コネクタ 123"/>
        <xdr:cNvCxnSpPr/>
      </xdr:nvCxnSpPr>
      <xdr:spPr>
        <a:xfrm>
          <a:off x="2908300" y="9951975"/>
          <a:ext cx="889000" cy="5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7875</xdr:rowOff>
    </xdr:from>
    <xdr:to>
      <xdr:col>4</xdr:col>
      <xdr:colOff>155575</xdr:colOff>
      <xdr:row>58</xdr:row>
      <xdr:rowOff>45791</xdr:rowOff>
    </xdr:to>
    <xdr:cxnSp macro="">
      <xdr:nvCxnSpPr>
        <xdr:cNvPr id="127" name="直線コネクタ 126"/>
        <xdr:cNvCxnSpPr/>
      </xdr:nvCxnSpPr>
      <xdr:spPr>
        <a:xfrm flipV="1">
          <a:off x="2019300" y="9951975"/>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45791</xdr:rowOff>
    </xdr:from>
    <xdr:to>
      <xdr:col>2</xdr:col>
      <xdr:colOff>638175</xdr:colOff>
      <xdr:row>58</xdr:row>
      <xdr:rowOff>55558</xdr:rowOff>
    </xdr:to>
    <xdr:cxnSp macro="">
      <xdr:nvCxnSpPr>
        <xdr:cNvPr id="130" name="直線コネクタ 129"/>
        <xdr:cNvCxnSpPr/>
      </xdr:nvCxnSpPr>
      <xdr:spPr>
        <a:xfrm flipV="1">
          <a:off x="1130300" y="9989891"/>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48156</xdr:rowOff>
    </xdr:from>
    <xdr:to>
      <xdr:col>6</xdr:col>
      <xdr:colOff>561975</xdr:colOff>
      <xdr:row>58</xdr:row>
      <xdr:rowOff>149756</xdr:rowOff>
    </xdr:to>
    <xdr:sp macro="" textlink="">
      <xdr:nvSpPr>
        <xdr:cNvPr id="140" name="円/楕円 139"/>
        <xdr:cNvSpPr/>
      </xdr:nvSpPr>
      <xdr:spPr>
        <a:xfrm>
          <a:off x="4584700" y="99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134533</xdr:rowOff>
    </xdr:from>
    <xdr:ext cx="599010" cy="259045"/>
    <xdr:sp macro="" textlink="">
      <xdr:nvSpPr>
        <xdr:cNvPr id="141" name="総務費該当値テキスト"/>
        <xdr:cNvSpPr txBox="1"/>
      </xdr:nvSpPr>
      <xdr:spPr>
        <a:xfrm>
          <a:off x="4686300" y="990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12972</xdr:rowOff>
    </xdr:from>
    <xdr:to>
      <xdr:col>5</xdr:col>
      <xdr:colOff>409575</xdr:colOff>
      <xdr:row>58</xdr:row>
      <xdr:rowOff>114572</xdr:rowOff>
    </xdr:to>
    <xdr:sp macro="" textlink="">
      <xdr:nvSpPr>
        <xdr:cNvPr id="142" name="円/楕円 141"/>
        <xdr:cNvSpPr/>
      </xdr:nvSpPr>
      <xdr:spPr>
        <a:xfrm>
          <a:off x="3746500" y="99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105699</xdr:rowOff>
    </xdr:from>
    <xdr:ext cx="599010" cy="259045"/>
    <xdr:sp macro="" textlink="">
      <xdr:nvSpPr>
        <xdr:cNvPr id="143" name="テキスト ボックス 142"/>
        <xdr:cNvSpPr txBox="1"/>
      </xdr:nvSpPr>
      <xdr:spPr>
        <a:xfrm>
          <a:off x="3497794" y="1004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128525</xdr:rowOff>
    </xdr:from>
    <xdr:to>
      <xdr:col>4</xdr:col>
      <xdr:colOff>206375</xdr:colOff>
      <xdr:row>58</xdr:row>
      <xdr:rowOff>58675</xdr:rowOff>
    </xdr:to>
    <xdr:sp macro="" textlink="">
      <xdr:nvSpPr>
        <xdr:cNvPr id="144" name="円/楕円 143"/>
        <xdr:cNvSpPr/>
      </xdr:nvSpPr>
      <xdr:spPr>
        <a:xfrm>
          <a:off x="2857500" y="99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49802</xdr:rowOff>
    </xdr:from>
    <xdr:ext cx="599010" cy="259045"/>
    <xdr:sp macro="" textlink="">
      <xdr:nvSpPr>
        <xdr:cNvPr id="145" name="テキスト ボックス 144"/>
        <xdr:cNvSpPr txBox="1"/>
      </xdr:nvSpPr>
      <xdr:spPr>
        <a:xfrm>
          <a:off x="2608794" y="999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166441</xdr:rowOff>
    </xdr:from>
    <xdr:to>
      <xdr:col>3</xdr:col>
      <xdr:colOff>3175</xdr:colOff>
      <xdr:row>58</xdr:row>
      <xdr:rowOff>96591</xdr:rowOff>
    </xdr:to>
    <xdr:sp macro="" textlink="">
      <xdr:nvSpPr>
        <xdr:cNvPr id="146" name="円/楕円 145"/>
        <xdr:cNvSpPr/>
      </xdr:nvSpPr>
      <xdr:spPr>
        <a:xfrm>
          <a:off x="1968500" y="99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87718</xdr:rowOff>
    </xdr:from>
    <xdr:ext cx="599010" cy="259045"/>
    <xdr:sp macro="" textlink="">
      <xdr:nvSpPr>
        <xdr:cNvPr id="147" name="テキスト ボックス 146"/>
        <xdr:cNvSpPr txBox="1"/>
      </xdr:nvSpPr>
      <xdr:spPr>
        <a:xfrm>
          <a:off x="1719794" y="1003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4758</xdr:rowOff>
    </xdr:from>
    <xdr:to>
      <xdr:col>1</xdr:col>
      <xdr:colOff>485775</xdr:colOff>
      <xdr:row>58</xdr:row>
      <xdr:rowOff>106358</xdr:rowOff>
    </xdr:to>
    <xdr:sp macro="" textlink="">
      <xdr:nvSpPr>
        <xdr:cNvPr id="148" name="円/楕円 147"/>
        <xdr:cNvSpPr/>
      </xdr:nvSpPr>
      <xdr:spPr>
        <a:xfrm>
          <a:off x="1079500" y="99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97485</xdr:rowOff>
    </xdr:from>
    <xdr:ext cx="599010" cy="259045"/>
    <xdr:sp macro="" textlink="">
      <xdr:nvSpPr>
        <xdr:cNvPr id="149" name="テキスト ボックス 148"/>
        <xdr:cNvSpPr txBox="1"/>
      </xdr:nvSpPr>
      <xdr:spPr>
        <a:xfrm>
          <a:off x="830794" y="1004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3932</xdr:rowOff>
    </xdr:from>
    <xdr:to>
      <xdr:col>6</xdr:col>
      <xdr:colOff>511175</xdr:colOff>
      <xdr:row>78</xdr:row>
      <xdr:rowOff>7889</xdr:rowOff>
    </xdr:to>
    <xdr:cxnSp macro="">
      <xdr:nvCxnSpPr>
        <xdr:cNvPr id="178" name="直線コネクタ 177"/>
        <xdr:cNvCxnSpPr/>
      </xdr:nvCxnSpPr>
      <xdr:spPr>
        <a:xfrm>
          <a:off x="3797300" y="13377032"/>
          <a:ext cx="8382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1468</xdr:rowOff>
    </xdr:from>
    <xdr:to>
      <xdr:col>5</xdr:col>
      <xdr:colOff>358775</xdr:colOff>
      <xdr:row>78</xdr:row>
      <xdr:rowOff>3932</xdr:rowOff>
    </xdr:to>
    <xdr:cxnSp macro="">
      <xdr:nvCxnSpPr>
        <xdr:cNvPr id="181" name="直線コネクタ 180"/>
        <xdr:cNvCxnSpPr/>
      </xdr:nvCxnSpPr>
      <xdr:spPr>
        <a:xfrm>
          <a:off x="2908300" y="13374568"/>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1468</xdr:rowOff>
    </xdr:from>
    <xdr:to>
      <xdr:col>4</xdr:col>
      <xdr:colOff>155575</xdr:colOff>
      <xdr:row>78</xdr:row>
      <xdr:rowOff>12030</xdr:rowOff>
    </xdr:to>
    <xdr:cxnSp macro="">
      <xdr:nvCxnSpPr>
        <xdr:cNvPr id="184" name="直線コネクタ 183"/>
        <xdr:cNvCxnSpPr/>
      </xdr:nvCxnSpPr>
      <xdr:spPr>
        <a:xfrm flipV="1">
          <a:off x="2019300" y="13374568"/>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12030</xdr:rowOff>
    </xdr:from>
    <xdr:to>
      <xdr:col>2</xdr:col>
      <xdr:colOff>638175</xdr:colOff>
      <xdr:row>78</xdr:row>
      <xdr:rowOff>24856</xdr:rowOff>
    </xdr:to>
    <xdr:cxnSp macro="">
      <xdr:nvCxnSpPr>
        <xdr:cNvPr id="187" name="直線コネクタ 186"/>
        <xdr:cNvCxnSpPr/>
      </xdr:nvCxnSpPr>
      <xdr:spPr>
        <a:xfrm flipV="1">
          <a:off x="1130300" y="13385130"/>
          <a:ext cx="889000" cy="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128539</xdr:rowOff>
    </xdr:from>
    <xdr:to>
      <xdr:col>6</xdr:col>
      <xdr:colOff>561975</xdr:colOff>
      <xdr:row>78</xdr:row>
      <xdr:rowOff>58689</xdr:rowOff>
    </xdr:to>
    <xdr:sp macro="" textlink="">
      <xdr:nvSpPr>
        <xdr:cNvPr id="197" name="円/楕円 196"/>
        <xdr:cNvSpPr/>
      </xdr:nvSpPr>
      <xdr:spPr>
        <a:xfrm>
          <a:off x="4584700" y="133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124582</xdr:rowOff>
    </xdr:from>
    <xdr:to>
      <xdr:col>5</xdr:col>
      <xdr:colOff>409575</xdr:colOff>
      <xdr:row>78</xdr:row>
      <xdr:rowOff>54732</xdr:rowOff>
    </xdr:to>
    <xdr:sp macro="" textlink="">
      <xdr:nvSpPr>
        <xdr:cNvPr id="199" name="円/楕円 198"/>
        <xdr:cNvSpPr/>
      </xdr:nvSpPr>
      <xdr:spPr>
        <a:xfrm>
          <a:off x="3746500" y="1332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45859</xdr:rowOff>
    </xdr:from>
    <xdr:ext cx="599010" cy="259045"/>
    <xdr:sp macro="" textlink="">
      <xdr:nvSpPr>
        <xdr:cNvPr id="200" name="テキスト ボックス 199"/>
        <xdr:cNvSpPr txBox="1"/>
      </xdr:nvSpPr>
      <xdr:spPr>
        <a:xfrm>
          <a:off x="3497794" y="1341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166,904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122118</xdr:rowOff>
    </xdr:from>
    <xdr:to>
      <xdr:col>4</xdr:col>
      <xdr:colOff>206375</xdr:colOff>
      <xdr:row>78</xdr:row>
      <xdr:rowOff>52268</xdr:rowOff>
    </xdr:to>
    <xdr:sp macro="" textlink="">
      <xdr:nvSpPr>
        <xdr:cNvPr id="201" name="円/楕円 200"/>
        <xdr:cNvSpPr/>
      </xdr:nvSpPr>
      <xdr:spPr>
        <a:xfrm>
          <a:off x="2857500" y="133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43395</xdr:rowOff>
    </xdr:from>
    <xdr:ext cx="599010" cy="259045"/>
    <xdr:sp macro="" textlink="">
      <xdr:nvSpPr>
        <xdr:cNvPr id="202" name="テキスト ボックス 201"/>
        <xdr:cNvSpPr txBox="1"/>
      </xdr:nvSpPr>
      <xdr:spPr>
        <a:xfrm>
          <a:off x="2608794" y="1341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132680</xdr:rowOff>
    </xdr:from>
    <xdr:to>
      <xdr:col>3</xdr:col>
      <xdr:colOff>3175</xdr:colOff>
      <xdr:row>78</xdr:row>
      <xdr:rowOff>62830</xdr:rowOff>
    </xdr:to>
    <xdr:sp macro="" textlink="">
      <xdr:nvSpPr>
        <xdr:cNvPr id="203" name="円/楕円 202"/>
        <xdr:cNvSpPr/>
      </xdr:nvSpPr>
      <xdr:spPr>
        <a:xfrm>
          <a:off x="1968500" y="133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53957</xdr:rowOff>
    </xdr:from>
    <xdr:ext cx="599010" cy="259045"/>
    <xdr:sp macro="" textlink="">
      <xdr:nvSpPr>
        <xdr:cNvPr id="204" name="テキスト ボックス 203"/>
        <xdr:cNvSpPr txBox="1"/>
      </xdr:nvSpPr>
      <xdr:spPr>
        <a:xfrm>
          <a:off x="1719794" y="1342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145506</xdr:rowOff>
    </xdr:from>
    <xdr:to>
      <xdr:col>1</xdr:col>
      <xdr:colOff>485775</xdr:colOff>
      <xdr:row>78</xdr:row>
      <xdr:rowOff>75656</xdr:rowOff>
    </xdr:to>
    <xdr:sp macro="" textlink="">
      <xdr:nvSpPr>
        <xdr:cNvPr id="205" name="円/楕円 204"/>
        <xdr:cNvSpPr/>
      </xdr:nvSpPr>
      <xdr:spPr>
        <a:xfrm>
          <a:off x="1079500" y="133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66783</xdr:rowOff>
    </xdr:from>
    <xdr:ext cx="599010" cy="259045"/>
    <xdr:sp macro="" textlink="">
      <xdr:nvSpPr>
        <xdr:cNvPr id="206" name="テキスト ボックス 205"/>
        <xdr:cNvSpPr txBox="1"/>
      </xdr:nvSpPr>
      <xdr:spPr>
        <a:xfrm>
          <a:off x="830794" y="1343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27400</xdr:rowOff>
    </xdr:from>
    <xdr:to>
      <xdr:col>6</xdr:col>
      <xdr:colOff>511175</xdr:colOff>
      <xdr:row>96</xdr:row>
      <xdr:rowOff>60672</xdr:rowOff>
    </xdr:to>
    <xdr:cxnSp macro="">
      <xdr:nvCxnSpPr>
        <xdr:cNvPr id="235" name="直線コネクタ 234"/>
        <xdr:cNvCxnSpPr/>
      </xdr:nvCxnSpPr>
      <xdr:spPr>
        <a:xfrm flipV="1">
          <a:off x="3797300" y="16486600"/>
          <a:ext cx="838200" cy="3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60672</xdr:rowOff>
    </xdr:from>
    <xdr:to>
      <xdr:col>5</xdr:col>
      <xdr:colOff>358775</xdr:colOff>
      <xdr:row>96</xdr:row>
      <xdr:rowOff>121481</xdr:rowOff>
    </xdr:to>
    <xdr:cxnSp macro="">
      <xdr:nvCxnSpPr>
        <xdr:cNvPr id="238" name="直線コネクタ 237"/>
        <xdr:cNvCxnSpPr/>
      </xdr:nvCxnSpPr>
      <xdr:spPr>
        <a:xfrm flipV="1">
          <a:off x="2908300" y="16519872"/>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121481</xdr:rowOff>
    </xdr:from>
    <xdr:to>
      <xdr:col>4</xdr:col>
      <xdr:colOff>155575</xdr:colOff>
      <xdr:row>96</xdr:row>
      <xdr:rowOff>128586</xdr:rowOff>
    </xdr:to>
    <xdr:cxnSp macro="">
      <xdr:nvCxnSpPr>
        <xdr:cNvPr id="241" name="直線コネクタ 240"/>
        <xdr:cNvCxnSpPr/>
      </xdr:nvCxnSpPr>
      <xdr:spPr>
        <a:xfrm flipV="1">
          <a:off x="2019300" y="16580681"/>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128586</xdr:rowOff>
    </xdr:from>
    <xdr:to>
      <xdr:col>2</xdr:col>
      <xdr:colOff>638175</xdr:colOff>
      <xdr:row>96</xdr:row>
      <xdr:rowOff>160548</xdr:rowOff>
    </xdr:to>
    <xdr:cxnSp macro="">
      <xdr:nvCxnSpPr>
        <xdr:cNvPr id="244" name="直線コネクタ 243"/>
        <xdr:cNvCxnSpPr/>
      </xdr:nvCxnSpPr>
      <xdr:spPr>
        <a:xfrm flipV="1">
          <a:off x="1130300" y="16587786"/>
          <a:ext cx="889000" cy="3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148050</xdr:rowOff>
    </xdr:from>
    <xdr:to>
      <xdr:col>6</xdr:col>
      <xdr:colOff>561975</xdr:colOff>
      <xdr:row>96</xdr:row>
      <xdr:rowOff>78200</xdr:rowOff>
    </xdr:to>
    <xdr:sp macro="" textlink="">
      <xdr:nvSpPr>
        <xdr:cNvPr id="254" name="円/楕円 253"/>
        <xdr:cNvSpPr/>
      </xdr:nvSpPr>
      <xdr:spPr>
        <a:xfrm>
          <a:off x="4584700" y="164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170927</xdr:rowOff>
    </xdr:from>
    <xdr:ext cx="599010" cy="259045"/>
    <xdr:sp macro="" textlink="">
      <xdr:nvSpPr>
        <xdr:cNvPr id="255" name="衛生費該当値テキスト"/>
        <xdr:cNvSpPr txBox="1"/>
      </xdr:nvSpPr>
      <xdr:spPr>
        <a:xfrm>
          <a:off x="4686300" y="1628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9872</xdr:rowOff>
    </xdr:from>
    <xdr:to>
      <xdr:col>5</xdr:col>
      <xdr:colOff>409575</xdr:colOff>
      <xdr:row>96</xdr:row>
      <xdr:rowOff>111472</xdr:rowOff>
    </xdr:to>
    <xdr:sp macro="" textlink="">
      <xdr:nvSpPr>
        <xdr:cNvPr id="256" name="円/楕円 255"/>
        <xdr:cNvSpPr/>
      </xdr:nvSpPr>
      <xdr:spPr>
        <a:xfrm>
          <a:off x="3746500" y="164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127999</xdr:rowOff>
    </xdr:from>
    <xdr:ext cx="599010" cy="259045"/>
    <xdr:sp macro="" textlink="">
      <xdr:nvSpPr>
        <xdr:cNvPr id="257" name="テキスト ボックス 256"/>
        <xdr:cNvSpPr txBox="1"/>
      </xdr:nvSpPr>
      <xdr:spPr>
        <a:xfrm>
          <a:off x="3497794" y="1624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70681</xdr:rowOff>
    </xdr:from>
    <xdr:to>
      <xdr:col>4</xdr:col>
      <xdr:colOff>206375</xdr:colOff>
      <xdr:row>97</xdr:row>
      <xdr:rowOff>831</xdr:rowOff>
    </xdr:to>
    <xdr:sp macro="" textlink="">
      <xdr:nvSpPr>
        <xdr:cNvPr id="258" name="円/楕円 257"/>
        <xdr:cNvSpPr/>
      </xdr:nvSpPr>
      <xdr:spPr>
        <a:xfrm>
          <a:off x="2857500" y="165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17358</xdr:rowOff>
    </xdr:from>
    <xdr:ext cx="599010" cy="259045"/>
    <xdr:sp macro="" textlink="">
      <xdr:nvSpPr>
        <xdr:cNvPr id="259" name="テキスト ボックス 258"/>
        <xdr:cNvSpPr txBox="1"/>
      </xdr:nvSpPr>
      <xdr:spPr>
        <a:xfrm>
          <a:off x="2608794" y="1630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114,782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77786</xdr:rowOff>
    </xdr:from>
    <xdr:to>
      <xdr:col>3</xdr:col>
      <xdr:colOff>3175</xdr:colOff>
      <xdr:row>97</xdr:row>
      <xdr:rowOff>7936</xdr:rowOff>
    </xdr:to>
    <xdr:sp macro="" textlink="">
      <xdr:nvSpPr>
        <xdr:cNvPr id="260" name="円/楕円 259"/>
        <xdr:cNvSpPr/>
      </xdr:nvSpPr>
      <xdr:spPr>
        <a:xfrm>
          <a:off x="1968500" y="165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24463</xdr:rowOff>
    </xdr:from>
    <xdr:ext cx="599010" cy="259045"/>
    <xdr:sp macro="" textlink="">
      <xdr:nvSpPr>
        <xdr:cNvPr id="261" name="テキスト ボックス 260"/>
        <xdr:cNvSpPr txBox="1"/>
      </xdr:nvSpPr>
      <xdr:spPr>
        <a:xfrm>
          <a:off x="1719794" y="1631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109748</xdr:rowOff>
    </xdr:from>
    <xdr:to>
      <xdr:col>1</xdr:col>
      <xdr:colOff>485775</xdr:colOff>
      <xdr:row>97</xdr:row>
      <xdr:rowOff>39898</xdr:rowOff>
    </xdr:to>
    <xdr:sp macro="" textlink="">
      <xdr:nvSpPr>
        <xdr:cNvPr id="262" name="円/楕円 261"/>
        <xdr:cNvSpPr/>
      </xdr:nvSpPr>
      <xdr:spPr>
        <a:xfrm>
          <a:off x="1079500" y="1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56425</xdr:rowOff>
    </xdr:from>
    <xdr:ext cx="599010" cy="259045"/>
    <xdr:sp macro="" textlink="">
      <xdr:nvSpPr>
        <xdr:cNvPr id="263" name="テキスト ボックス 262"/>
        <xdr:cNvSpPr txBox="1"/>
      </xdr:nvSpPr>
      <xdr:spPr>
        <a:xfrm>
          <a:off x="830794" y="1634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98013</xdr:rowOff>
    </xdr:from>
    <xdr:to>
      <xdr:col>15</xdr:col>
      <xdr:colOff>180975</xdr:colOff>
      <xdr:row>39</xdr:row>
      <xdr:rowOff>98013</xdr:rowOff>
    </xdr:to>
    <xdr:cxnSp macro="">
      <xdr:nvCxnSpPr>
        <xdr:cNvPr id="294" name="直線コネクタ 293"/>
        <xdr:cNvCxnSpPr/>
      </xdr:nvCxnSpPr>
      <xdr:spPr>
        <a:xfrm>
          <a:off x="9639300" y="6784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61976</xdr:rowOff>
    </xdr:from>
    <xdr:to>
      <xdr:col>14</xdr:col>
      <xdr:colOff>28575</xdr:colOff>
      <xdr:row>39</xdr:row>
      <xdr:rowOff>98013</xdr:rowOff>
    </xdr:to>
    <xdr:cxnSp macro="">
      <xdr:nvCxnSpPr>
        <xdr:cNvPr id="297" name="直線コネクタ 296"/>
        <xdr:cNvCxnSpPr/>
      </xdr:nvCxnSpPr>
      <xdr:spPr>
        <a:xfrm>
          <a:off x="8750300" y="6748526"/>
          <a:ext cx="889000" cy="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61976</xdr:rowOff>
    </xdr:from>
    <xdr:to>
      <xdr:col>12</xdr:col>
      <xdr:colOff>511175</xdr:colOff>
      <xdr:row>39</xdr:row>
      <xdr:rowOff>75855</xdr:rowOff>
    </xdr:to>
    <xdr:cxnSp macro="">
      <xdr:nvCxnSpPr>
        <xdr:cNvPr id="300" name="直線コネクタ 299"/>
        <xdr:cNvCxnSpPr/>
      </xdr:nvCxnSpPr>
      <xdr:spPr>
        <a:xfrm flipV="1">
          <a:off x="7861300" y="6748526"/>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31115</xdr:rowOff>
    </xdr:from>
    <xdr:to>
      <xdr:col>11</xdr:col>
      <xdr:colOff>307975</xdr:colOff>
      <xdr:row>39</xdr:row>
      <xdr:rowOff>75855</xdr:rowOff>
    </xdr:to>
    <xdr:cxnSp macro="">
      <xdr:nvCxnSpPr>
        <xdr:cNvPr id="303" name="直線コネクタ 302"/>
        <xdr:cNvCxnSpPr/>
      </xdr:nvCxnSpPr>
      <xdr:spPr>
        <a:xfrm>
          <a:off x="6972300" y="6717665"/>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47213</xdr:rowOff>
    </xdr:from>
    <xdr:to>
      <xdr:col>15</xdr:col>
      <xdr:colOff>231775</xdr:colOff>
      <xdr:row>39</xdr:row>
      <xdr:rowOff>148813</xdr:rowOff>
    </xdr:to>
    <xdr:sp macro="" textlink="">
      <xdr:nvSpPr>
        <xdr:cNvPr id="313" name="円/楕円 312"/>
        <xdr:cNvSpPr/>
      </xdr:nvSpPr>
      <xdr:spPr>
        <a:xfrm>
          <a:off x="10426700" y="67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13932" cy="259045"/>
    <xdr:sp macro="" textlink="">
      <xdr:nvSpPr>
        <xdr:cNvPr id="314" name="労働費該当値テキスト"/>
        <xdr:cNvSpPr txBox="1"/>
      </xdr:nvSpPr>
      <xdr:spPr>
        <a:xfrm>
          <a:off x="10528300" y="669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47213</xdr:rowOff>
    </xdr:from>
    <xdr:to>
      <xdr:col>14</xdr:col>
      <xdr:colOff>79375</xdr:colOff>
      <xdr:row>39</xdr:row>
      <xdr:rowOff>148813</xdr:rowOff>
    </xdr:to>
    <xdr:sp macro="" textlink="">
      <xdr:nvSpPr>
        <xdr:cNvPr id="315" name="円/楕円 314"/>
        <xdr:cNvSpPr/>
      </xdr:nvSpPr>
      <xdr:spPr>
        <a:xfrm>
          <a:off x="9588500" y="67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139940</xdr:rowOff>
    </xdr:from>
    <xdr:ext cx="313932" cy="259045"/>
    <xdr:sp macro="" textlink="">
      <xdr:nvSpPr>
        <xdr:cNvPr id="316" name="テキスト ボックス 315"/>
        <xdr:cNvSpPr txBox="1"/>
      </xdr:nvSpPr>
      <xdr:spPr>
        <a:xfrm>
          <a:off x="9482333" y="6826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11176</xdr:rowOff>
    </xdr:from>
    <xdr:to>
      <xdr:col>12</xdr:col>
      <xdr:colOff>561975</xdr:colOff>
      <xdr:row>39</xdr:row>
      <xdr:rowOff>112776</xdr:rowOff>
    </xdr:to>
    <xdr:sp macro="" textlink="">
      <xdr:nvSpPr>
        <xdr:cNvPr id="317" name="円/楕円 316"/>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103903</xdr:rowOff>
    </xdr:from>
    <xdr:ext cx="469744" cy="259045"/>
    <xdr:sp macro="" textlink="">
      <xdr:nvSpPr>
        <xdr:cNvPr id="318" name="テキスト ボックス 317"/>
        <xdr:cNvSpPr txBox="1"/>
      </xdr:nvSpPr>
      <xdr:spPr>
        <a:xfrm>
          <a:off x="8515427" y="67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25055</xdr:rowOff>
    </xdr:from>
    <xdr:to>
      <xdr:col>11</xdr:col>
      <xdr:colOff>358775</xdr:colOff>
      <xdr:row>39</xdr:row>
      <xdr:rowOff>126655</xdr:rowOff>
    </xdr:to>
    <xdr:sp macro="" textlink="">
      <xdr:nvSpPr>
        <xdr:cNvPr id="319" name="円/楕円 318"/>
        <xdr:cNvSpPr/>
      </xdr:nvSpPr>
      <xdr:spPr>
        <a:xfrm>
          <a:off x="7810500" y="67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117782</xdr:rowOff>
    </xdr:from>
    <xdr:ext cx="469744" cy="259045"/>
    <xdr:sp macro="" textlink="">
      <xdr:nvSpPr>
        <xdr:cNvPr id="320" name="テキスト ボックス 319"/>
        <xdr:cNvSpPr txBox="1"/>
      </xdr:nvSpPr>
      <xdr:spPr>
        <a:xfrm>
          <a:off x="7626427" y="680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151765</xdr:rowOff>
    </xdr:from>
    <xdr:to>
      <xdr:col>10</xdr:col>
      <xdr:colOff>155575</xdr:colOff>
      <xdr:row>39</xdr:row>
      <xdr:rowOff>81915</xdr:rowOff>
    </xdr:to>
    <xdr:sp macro="" textlink="">
      <xdr:nvSpPr>
        <xdr:cNvPr id="321" name="円/楕円 320"/>
        <xdr:cNvSpPr/>
      </xdr:nvSpPr>
      <xdr:spPr>
        <a:xfrm>
          <a:off x="692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73042</xdr:rowOff>
    </xdr:from>
    <xdr:ext cx="469744" cy="259045"/>
    <xdr:sp macro="" textlink="">
      <xdr:nvSpPr>
        <xdr:cNvPr id="322" name="テキスト ボックス 321"/>
        <xdr:cNvSpPr txBox="1"/>
      </xdr:nvSpPr>
      <xdr:spPr>
        <a:xfrm>
          <a:off x="6737427" y="675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20918</xdr:rowOff>
    </xdr:from>
    <xdr:to>
      <xdr:col>15</xdr:col>
      <xdr:colOff>180975</xdr:colOff>
      <xdr:row>58</xdr:row>
      <xdr:rowOff>131938</xdr:rowOff>
    </xdr:to>
    <xdr:cxnSp macro="">
      <xdr:nvCxnSpPr>
        <xdr:cNvPr id="353" name="直線コネクタ 352"/>
        <xdr:cNvCxnSpPr/>
      </xdr:nvCxnSpPr>
      <xdr:spPr>
        <a:xfrm flipV="1">
          <a:off x="9639300" y="9793568"/>
          <a:ext cx="838200" cy="28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128739</xdr:rowOff>
    </xdr:from>
    <xdr:to>
      <xdr:col>14</xdr:col>
      <xdr:colOff>28575</xdr:colOff>
      <xdr:row>58</xdr:row>
      <xdr:rowOff>131938</xdr:rowOff>
    </xdr:to>
    <xdr:cxnSp macro="">
      <xdr:nvCxnSpPr>
        <xdr:cNvPr id="356" name="直線コネクタ 355"/>
        <xdr:cNvCxnSpPr/>
      </xdr:nvCxnSpPr>
      <xdr:spPr>
        <a:xfrm>
          <a:off x="8750300" y="10072839"/>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124621</xdr:rowOff>
    </xdr:from>
    <xdr:to>
      <xdr:col>12</xdr:col>
      <xdr:colOff>511175</xdr:colOff>
      <xdr:row>58</xdr:row>
      <xdr:rowOff>128739</xdr:rowOff>
    </xdr:to>
    <xdr:cxnSp macro="">
      <xdr:nvCxnSpPr>
        <xdr:cNvPr id="359" name="直線コネクタ 358"/>
        <xdr:cNvCxnSpPr/>
      </xdr:nvCxnSpPr>
      <xdr:spPr>
        <a:xfrm>
          <a:off x="7861300" y="10068721"/>
          <a:ext cx="8890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124621</xdr:rowOff>
    </xdr:from>
    <xdr:to>
      <xdr:col>11</xdr:col>
      <xdr:colOff>307975</xdr:colOff>
      <xdr:row>58</xdr:row>
      <xdr:rowOff>163469</xdr:rowOff>
    </xdr:to>
    <xdr:cxnSp macro="">
      <xdr:nvCxnSpPr>
        <xdr:cNvPr id="362" name="直線コネクタ 361"/>
        <xdr:cNvCxnSpPr/>
      </xdr:nvCxnSpPr>
      <xdr:spPr>
        <a:xfrm flipV="1">
          <a:off x="6972300" y="10068721"/>
          <a:ext cx="889000" cy="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141568</xdr:rowOff>
    </xdr:from>
    <xdr:to>
      <xdr:col>15</xdr:col>
      <xdr:colOff>231775</xdr:colOff>
      <xdr:row>57</xdr:row>
      <xdr:rowOff>71718</xdr:rowOff>
    </xdr:to>
    <xdr:sp macro="" textlink="">
      <xdr:nvSpPr>
        <xdr:cNvPr id="372" name="円/楕円 371"/>
        <xdr:cNvSpPr/>
      </xdr:nvSpPr>
      <xdr:spPr>
        <a:xfrm>
          <a:off x="10426700" y="97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164445</xdr:rowOff>
    </xdr:from>
    <xdr:ext cx="599010" cy="259045"/>
    <xdr:sp macro="" textlink="">
      <xdr:nvSpPr>
        <xdr:cNvPr id="373" name="農林水産業費該当値テキスト"/>
        <xdr:cNvSpPr txBox="1"/>
      </xdr:nvSpPr>
      <xdr:spPr>
        <a:xfrm>
          <a:off x="10528300" y="95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386,617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81138</xdr:rowOff>
    </xdr:from>
    <xdr:to>
      <xdr:col>14</xdr:col>
      <xdr:colOff>79375</xdr:colOff>
      <xdr:row>59</xdr:row>
      <xdr:rowOff>11288</xdr:rowOff>
    </xdr:to>
    <xdr:sp macro="" textlink="">
      <xdr:nvSpPr>
        <xdr:cNvPr id="374" name="円/楕円 373"/>
        <xdr:cNvSpPr/>
      </xdr:nvSpPr>
      <xdr:spPr>
        <a:xfrm>
          <a:off x="9588500" y="100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2415</xdr:rowOff>
    </xdr:from>
    <xdr:ext cx="599010" cy="259045"/>
    <xdr:sp macro="" textlink="">
      <xdr:nvSpPr>
        <xdr:cNvPr id="375" name="テキスト ボックス 374"/>
        <xdr:cNvSpPr txBox="1"/>
      </xdr:nvSpPr>
      <xdr:spPr>
        <a:xfrm>
          <a:off x="9339794" y="1011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77939</xdr:rowOff>
    </xdr:from>
    <xdr:to>
      <xdr:col>12</xdr:col>
      <xdr:colOff>561975</xdr:colOff>
      <xdr:row>59</xdr:row>
      <xdr:rowOff>8089</xdr:rowOff>
    </xdr:to>
    <xdr:sp macro="" textlink="">
      <xdr:nvSpPr>
        <xdr:cNvPr id="376" name="円/楕円 375"/>
        <xdr:cNvSpPr/>
      </xdr:nvSpPr>
      <xdr:spPr>
        <a:xfrm>
          <a:off x="8699500" y="100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170666</xdr:rowOff>
    </xdr:from>
    <xdr:ext cx="599010" cy="259045"/>
    <xdr:sp macro="" textlink="">
      <xdr:nvSpPr>
        <xdr:cNvPr id="377" name="テキスト ボックス 376"/>
        <xdr:cNvSpPr txBox="1"/>
      </xdr:nvSpPr>
      <xdr:spPr>
        <a:xfrm>
          <a:off x="8450794" y="1011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73821</xdr:rowOff>
    </xdr:from>
    <xdr:to>
      <xdr:col>11</xdr:col>
      <xdr:colOff>358775</xdr:colOff>
      <xdr:row>59</xdr:row>
      <xdr:rowOff>3971</xdr:rowOff>
    </xdr:to>
    <xdr:sp macro="" textlink="">
      <xdr:nvSpPr>
        <xdr:cNvPr id="378" name="円/楕円 377"/>
        <xdr:cNvSpPr/>
      </xdr:nvSpPr>
      <xdr:spPr>
        <a:xfrm>
          <a:off x="7810500" y="100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166548</xdr:rowOff>
    </xdr:from>
    <xdr:ext cx="599010" cy="259045"/>
    <xdr:sp macro="" textlink="">
      <xdr:nvSpPr>
        <xdr:cNvPr id="379" name="テキスト ボックス 378"/>
        <xdr:cNvSpPr txBox="1"/>
      </xdr:nvSpPr>
      <xdr:spPr>
        <a:xfrm>
          <a:off x="7561794" y="1011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112669</xdr:rowOff>
    </xdr:from>
    <xdr:to>
      <xdr:col>10</xdr:col>
      <xdr:colOff>155575</xdr:colOff>
      <xdr:row>59</xdr:row>
      <xdr:rowOff>42819</xdr:rowOff>
    </xdr:to>
    <xdr:sp macro="" textlink="">
      <xdr:nvSpPr>
        <xdr:cNvPr id="380" name="円/楕円 379"/>
        <xdr:cNvSpPr/>
      </xdr:nvSpPr>
      <xdr:spPr>
        <a:xfrm>
          <a:off x="6921500" y="100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33946</xdr:rowOff>
    </xdr:from>
    <xdr:ext cx="534377" cy="259045"/>
    <xdr:sp macro="" textlink="">
      <xdr:nvSpPr>
        <xdr:cNvPr id="381" name="テキスト ボックス 380"/>
        <xdr:cNvSpPr txBox="1"/>
      </xdr:nvSpPr>
      <xdr:spPr>
        <a:xfrm>
          <a:off x="6705111" y="1014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133445</xdr:rowOff>
    </xdr:from>
    <xdr:to>
      <xdr:col>15</xdr:col>
      <xdr:colOff>180975</xdr:colOff>
      <xdr:row>78</xdr:row>
      <xdr:rowOff>169849</xdr:rowOff>
    </xdr:to>
    <xdr:cxnSp macro="">
      <xdr:nvCxnSpPr>
        <xdr:cNvPr id="410" name="直線コネクタ 409"/>
        <xdr:cNvCxnSpPr/>
      </xdr:nvCxnSpPr>
      <xdr:spPr>
        <a:xfrm flipV="1">
          <a:off x="9639300" y="13506545"/>
          <a:ext cx="8382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167140</xdr:rowOff>
    </xdr:from>
    <xdr:to>
      <xdr:col>14</xdr:col>
      <xdr:colOff>28575</xdr:colOff>
      <xdr:row>78</xdr:row>
      <xdr:rowOff>169849</xdr:rowOff>
    </xdr:to>
    <xdr:cxnSp macro="">
      <xdr:nvCxnSpPr>
        <xdr:cNvPr id="413" name="直線コネクタ 412"/>
        <xdr:cNvCxnSpPr/>
      </xdr:nvCxnSpPr>
      <xdr:spPr>
        <a:xfrm>
          <a:off x="8750300" y="13540240"/>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167140</xdr:rowOff>
    </xdr:from>
    <xdr:to>
      <xdr:col>12</xdr:col>
      <xdr:colOff>511175</xdr:colOff>
      <xdr:row>79</xdr:row>
      <xdr:rowOff>6711</xdr:rowOff>
    </xdr:to>
    <xdr:cxnSp macro="">
      <xdr:nvCxnSpPr>
        <xdr:cNvPr id="416" name="直線コネクタ 415"/>
        <xdr:cNvCxnSpPr/>
      </xdr:nvCxnSpPr>
      <xdr:spPr>
        <a:xfrm flipV="1">
          <a:off x="7861300" y="13540240"/>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3211</xdr:rowOff>
    </xdr:from>
    <xdr:to>
      <xdr:col>11</xdr:col>
      <xdr:colOff>307975</xdr:colOff>
      <xdr:row>79</xdr:row>
      <xdr:rowOff>6711</xdr:rowOff>
    </xdr:to>
    <xdr:cxnSp macro="">
      <xdr:nvCxnSpPr>
        <xdr:cNvPr id="419" name="直線コネクタ 418"/>
        <xdr:cNvCxnSpPr/>
      </xdr:nvCxnSpPr>
      <xdr:spPr>
        <a:xfrm>
          <a:off x="6972300" y="13547761"/>
          <a:ext cx="889000" cy="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82645</xdr:rowOff>
    </xdr:from>
    <xdr:to>
      <xdr:col>15</xdr:col>
      <xdr:colOff>231775</xdr:colOff>
      <xdr:row>79</xdr:row>
      <xdr:rowOff>12795</xdr:rowOff>
    </xdr:to>
    <xdr:sp macro="" textlink="">
      <xdr:nvSpPr>
        <xdr:cNvPr id="429" name="円/楕円 428"/>
        <xdr:cNvSpPr/>
      </xdr:nvSpPr>
      <xdr:spPr>
        <a:xfrm>
          <a:off x="10426700" y="134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169022</xdr:rowOff>
    </xdr:from>
    <xdr:ext cx="534377" cy="259045"/>
    <xdr:sp macro="" textlink="">
      <xdr:nvSpPr>
        <xdr:cNvPr id="430" name="商工費該当値テキスト"/>
        <xdr:cNvSpPr txBox="1"/>
      </xdr:nvSpPr>
      <xdr:spPr>
        <a:xfrm>
          <a:off x="10528300" y="133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119049</xdr:rowOff>
    </xdr:from>
    <xdr:to>
      <xdr:col>14</xdr:col>
      <xdr:colOff>79375</xdr:colOff>
      <xdr:row>79</xdr:row>
      <xdr:rowOff>49199</xdr:rowOff>
    </xdr:to>
    <xdr:sp macro="" textlink="">
      <xdr:nvSpPr>
        <xdr:cNvPr id="431" name="円/楕円 430"/>
        <xdr:cNvSpPr/>
      </xdr:nvSpPr>
      <xdr:spPr>
        <a:xfrm>
          <a:off x="9588500" y="1349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40326</xdr:rowOff>
    </xdr:from>
    <xdr:ext cx="534377" cy="259045"/>
    <xdr:sp macro="" textlink="">
      <xdr:nvSpPr>
        <xdr:cNvPr id="432" name="テキスト ボックス 431"/>
        <xdr:cNvSpPr txBox="1"/>
      </xdr:nvSpPr>
      <xdr:spPr>
        <a:xfrm>
          <a:off x="9372111" y="1358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116340</xdr:rowOff>
    </xdr:from>
    <xdr:to>
      <xdr:col>12</xdr:col>
      <xdr:colOff>561975</xdr:colOff>
      <xdr:row>79</xdr:row>
      <xdr:rowOff>46490</xdr:rowOff>
    </xdr:to>
    <xdr:sp macro="" textlink="">
      <xdr:nvSpPr>
        <xdr:cNvPr id="433" name="円/楕円 432"/>
        <xdr:cNvSpPr/>
      </xdr:nvSpPr>
      <xdr:spPr>
        <a:xfrm>
          <a:off x="8699500" y="13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37617</xdr:rowOff>
    </xdr:from>
    <xdr:ext cx="534377" cy="259045"/>
    <xdr:sp macro="" textlink="">
      <xdr:nvSpPr>
        <xdr:cNvPr id="434" name="テキスト ボックス 433"/>
        <xdr:cNvSpPr txBox="1"/>
      </xdr:nvSpPr>
      <xdr:spPr>
        <a:xfrm>
          <a:off x="8483111" y="135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127361</xdr:rowOff>
    </xdr:from>
    <xdr:to>
      <xdr:col>11</xdr:col>
      <xdr:colOff>358775</xdr:colOff>
      <xdr:row>79</xdr:row>
      <xdr:rowOff>57511</xdr:rowOff>
    </xdr:to>
    <xdr:sp macro="" textlink="">
      <xdr:nvSpPr>
        <xdr:cNvPr id="435" name="円/楕円 434"/>
        <xdr:cNvSpPr/>
      </xdr:nvSpPr>
      <xdr:spPr>
        <a:xfrm>
          <a:off x="7810500" y="135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48638</xdr:rowOff>
    </xdr:from>
    <xdr:ext cx="469744" cy="259045"/>
    <xdr:sp macro="" textlink="">
      <xdr:nvSpPr>
        <xdr:cNvPr id="436" name="テキスト ボックス 435"/>
        <xdr:cNvSpPr txBox="1"/>
      </xdr:nvSpPr>
      <xdr:spPr>
        <a:xfrm>
          <a:off x="7626427" y="135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123861</xdr:rowOff>
    </xdr:from>
    <xdr:to>
      <xdr:col>10</xdr:col>
      <xdr:colOff>155575</xdr:colOff>
      <xdr:row>79</xdr:row>
      <xdr:rowOff>54011</xdr:rowOff>
    </xdr:to>
    <xdr:sp macro="" textlink="">
      <xdr:nvSpPr>
        <xdr:cNvPr id="437" name="円/楕円 436"/>
        <xdr:cNvSpPr/>
      </xdr:nvSpPr>
      <xdr:spPr>
        <a:xfrm>
          <a:off x="6921500" y="134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45138</xdr:rowOff>
    </xdr:from>
    <xdr:ext cx="534377" cy="259045"/>
    <xdr:sp macro="" textlink="">
      <xdr:nvSpPr>
        <xdr:cNvPr id="438" name="テキスト ボックス 437"/>
        <xdr:cNvSpPr txBox="1"/>
      </xdr:nvSpPr>
      <xdr:spPr>
        <a:xfrm>
          <a:off x="6705111" y="135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86240</xdr:rowOff>
    </xdr:from>
    <xdr:to>
      <xdr:col>15</xdr:col>
      <xdr:colOff>180975</xdr:colOff>
      <xdr:row>98</xdr:row>
      <xdr:rowOff>88599</xdr:rowOff>
    </xdr:to>
    <xdr:cxnSp macro="">
      <xdr:nvCxnSpPr>
        <xdr:cNvPr id="467" name="直線コネクタ 466"/>
        <xdr:cNvCxnSpPr/>
      </xdr:nvCxnSpPr>
      <xdr:spPr>
        <a:xfrm flipV="1">
          <a:off x="9639300" y="16888340"/>
          <a:ext cx="8382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88599</xdr:rowOff>
    </xdr:from>
    <xdr:to>
      <xdr:col>14</xdr:col>
      <xdr:colOff>28575</xdr:colOff>
      <xdr:row>98</xdr:row>
      <xdr:rowOff>128859</xdr:rowOff>
    </xdr:to>
    <xdr:cxnSp macro="">
      <xdr:nvCxnSpPr>
        <xdr:cNvPr id="470" name="直線コネクタ 469"/>
        <xdr:cNvCxnSpPr/>
      </xdr:nvCxnSpPr>
      <xdr:spPr>
        <a:xfrm flipV="1">
          <a:off x="8750300" y="16890699"/>
          <a:ext cx="889000" cy="4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128352</xdr:rowOff>
    </xdr:from>
    <xdr:to>
      <xdr:col>12</xdr:col>
      <xdr:colOff>511175</xdr:colOff>
      <xdr:row>98</xdr:row>
      <xdr:rowOff>128859</xdr:rowOff>
    </xdr:to>
    <xdr:cxnSp macro="">
      <xdr:nvCxnSpPr>
        <xdr:cNvPr id="473" name="直線コネクタ 472"/>
        <xdr:cNvCxnSpPr/>
      </xdr:nvCxnSpPr>
      <xdr:spPr>
        <a:xfrm>
          <a:off x="7861300" y="1693045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128352</xdr:rowOff>
    </xdr:from>
    <xdr:to>
      <xdr:col>11</xdr:col>
      <xdr:colOff>307975</xdr:colOff>
      <xdr:row>98</xdr:row>
      <xdr:rowOff>132017</xdr:rowOff>
    </xdr:to>
    <xdr:cxnSp macro="">
      <xdr:nvCxnSpPr>
        <xdr:cNvPr id="476" name="直線コネクタ 475"/>
        <xdr:cNvCxnSpPr/>
      </xdr:nvCxnSpPr>
      <xdr:spPr>
        <a:xfrm flipV="1">
          <a:off x="6972300" y="16930452"/>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35440</xdr:rowOff>
    </xdr:from>
    <xdr:to>
      <xdr:col>15</xdr:col>
      <xdr:colOff>231775</xdr:colOff>
      <xdr:row>98</xdr:row>
      <xdr:rowOff>137040</xdr:rowOff>
    </xdr:to>
    <xdr:sp macro="" textlink="">
      <xdr:nvSpPr>
        <xdr:cNvPr id="486" name="円/楕円 485"/>
        <xdr:cNvSpPr/>
      </xdr:nvSpPr>
      <xdr:spPr>
        <a:xfrm>
          <a:off x="10426700" y="168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166267</xdr:rowOff>
    </xdr:from>
    <xdr:ext cx="599010" cy="259045"/>
    <xdr:sp macro="" textlink="">
      <xdr:nvSpPr>
        <xdr:cNvPr id="487" name="土木費該当値テキスト"/>
        <xdr:cNvSpPr txBox="1"/>
      </xdr:nvSpPr>
      <xdr:spPr>
        <a:xfrm>
          <a:off x="10528300" y="1662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37799</xdr:rowOff>
    </xdr:from>
    <xdr:to>
      <xdr:col>14</xdr:col>
      <xdr:colOff>79375</xdr:colOff>
      <xdr:row>98</xdr:row>
      <xdr:rowOff>139399</xdr:rowOff>
    </xdr:to>
    <xdr:sp macro="" textlink="">
      <xdr:nvSpPr>
        <xdr:cNvPr id="488" name="円/楕円 487"/>
        <xdr:cNvSpPr/>
      </xdr:nvSpPr>
      <xdr:spPr>
        <a:xfrm>
          <a:off x="9588500" y="168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155926</xdr:rowOff>
    </xdr:from>
    <xdr:ext cx="599010" cy="259045"/>
    <xdr:sp macro="" textlink="">
      <xdr:nvSpPr>
        <xdr:cNvPr id="489" name="テキスト ボックス 488"/>
        <xdr:cNvSpPr txBox="1"/>
      </xdr:nvSpPr>
      <xdr:spPr>
        <a:xfrm>
          <a:off x="9339794" y="1661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78059</xdr:rowOff>
    </xdr:from>
    <xdr:to>
      <xdr:col>12</xdr:col>
      <xdr:colOff>561975</xdr:colOff>
      <xdr:row>99</xdr:row>
      <xdr:rowOff>8209</xdr:rowOff>
    </xdr:to>
    <xdr:sp macro="" textlink="">
      <xdr:nvSpPr>
        <xdr:cNvPr id="490" name="円/楕円 489"/>
        <xdr:cNvSpPr/>
      </xdr:nvSpPr>
      <xdr:spPr>
        <a:xfrm>
          <a:off x="8699500" y="168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170786</xdr:rowOff>
    </xdr:from>
    <xdr:ext cx="599010" cy="259045"/>
    <xdr:sp macro="" textlink="">
      <xdr:nvSpPr>
        <xdr:cNvPr id="491" name="テキスト ボックス 490"/>
        <xdr:cNvSpPr txBox="1"/>
      </xdr:nvSpPr>
      <xdr:spPr>
        <a:xfrm>
          <a:off x="8450794" y="1697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77552</xdr:rowOff>
    </xdr:from>
    <xdr:to>
      <xdr:col>11</xdr:col>
      <xdr:colOff>358775</xdr:colOff>
      <xdr:row>99</xdr:row>
      <xdr:rowOff>7702</xdr:rowOff>
    </xdr:to>
    <xdr:sp macro="" textlink="">
      <xdr:nvSpPr>
        <xdr:cNvPr id="492" name="円/楕円 491"/>
        <xdr:cNvSpPr/>
      </xdr:nvSpPr>
      <xdr:spPr>
        <a:xfrm>
          <a:off x="7810500" y="168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24229</xdr:rowOff>
    </xdr:from>
    <xdr:ext cx="599010" cy="259045"/>
    <xdr:sp macro="" textlink="">
      <xdr:nvSpPr>
        <xdr:cNvPr id="493" name="テキスト ボックス 492"/>
        <xdr:cNvSpPr txBox="1"/>
      </xdr:nvSpPr>
      <xdr:spPr>
        <a:xfrm>
          <a:off x="7561794" y="1665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81217</xdr:rowOff>
    </xdr:from>
    <xdr:to>
      <xdr:col>10</xdr:col>
      <xdr:colOff>155575</xdr:colOff>
      <xdr:row>99</xdr:row>
      <xdr:rowOff>11367</xdr:rowOff>
    </xdr:to>
    <xdr:sp macro="" textlink="">
      <xdr:nvSpPr>
        <xdr:cNvPr id="494" name="円/楕円 493"/>
        <xdr:cNvSpPr/>
      </xdr:nvSpPr>
      <xdr:spPr>
        <a:xfrm>
          <a:off x="6921500" y="168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27894</xdr:rowOff>
    </xdr:from>
    <xdr:ext cx="599010" cy="259045"/>
    <xdr:sp macro="" textlink="">
      <xdr:nvSpPr>
        <xdr:cNvPr id="495" name="テキスト ボックス 494"/>
        <xdr:cNvSpPr txBox="1"/>
      </xdr:nvSpPr>
      <xdr:spPr>
        <a:xfrm>
          <a:off x="6672794" y="166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47089</xdr:rowOff>
    </xdr:from>
    <xdr:to>
      <xdr:col>23</xdr:col>
      <xdr:colOff>517525</xdr:colOff>
      <xdr:row>38</xdr:row>
      <xdr:rowOff>50692</xdr:rowOff>
    </xdr:to>
    <xdr:cxnSp macro="">
      <xdr:nvCxnSpPr>
        <xdr:cNvPr id="522" name="直線コネクタ 521"/>
        <xdr:cNvCxnSpPr/>
      </xdr:nvCxnSpPr>
      <xdr:spPr>
        <a:xfrm>
          <a:off x="15481300" y="6562189"/>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315</xdr:rowOff>
    </xdr:from>
    <xdr:to>
      <xdr:col>22</xdr:col>
      <xdr:colOff>365125</xdr:colOff>
      <xdr:row>38</xdr:row>
      <xdr:rowOff>47089</xdr:rowOff>
    </xdr:to>
    <xdr:cxnSp macro="">
      <xdr:nvCxnSpPr>
        <xdr:cNvPr id="525" name="直線コネクタ 524"/>
        <xdr:cNvCxnSpPr/>
      </xdr:nvCxnSpPr>
      <xdr:spPr>
        <a:xfrm>
          <a:off x="14592300" y="6515415"/>
          <a:ext cx="8890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315</xdr:rowOff>
    </xdr:from>
    <xdr:to>
      <xdr:col>21</xdr:col>
      <xdr:colOff>161925</xdr:colOff>
      <xdr:row>38</xdr:row>
      <xdr:rowOff>56025</xdr:rowOff>
    </xdr:to>
    <xdr:cxnSp macro="">
      <xdr:nvCxnSpPr>
        <xdr:cNvPr id="528" name="直線コネクタ 527"/>
        <xdr:cNvCxnSpPr/>
      </xdr:nvCxnSpPr>
      <xdr:spPr>
        <a:xfrm flipV="1">
          <a:off x="13703300" y="6515415"/>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56025</xdr:rowOff>
    </xdr:from>
    <xdr:to>
      <xdr:col>19</xdr:col>
      <xdr:colOff>644525</xdr:colOff>
      <xdr:row>38</xdr:row>
      <xdr:rowOff>59782</xdr:rowOff>
    </xdr:to>
    <xdr:cxnSp macro="">
      <xdr:nvCxnSpPr>
        <xdr:cNvPr id="531" name="直線コネクタ 530"/>
        <xdr:cNvCxnSpPr/>
      </xdr:nvCxnSpPr>
      <xdr:spPr>
        <a:xfrm flipV="1">
          <a:off x="12814300" y="6571125"/>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171342</xdr:rowOff>
    </xdr:from>
    <xdr:to>
      <xdr:col>23</xdr:col>
      <xdr:colOff>568325</xdr:colOff>
      <xdr:row>38</xdr:row>
      <xdr:rowOff>101492</xdr:rowOff>
    </xdr:to>
    <xdr:sp macro="" textlink="">
      <xdr:nvSpPr>
        <xdr:cNvPr id="541" name="円/楕円 540"/>
        <xdr:cNvSpPr/>
      </xdr:nvSpPr>
      <xdr:spPr>
        <a:xfrm>
          <a:off x="16268700" y="65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167739</xdr:rowOff>
    </xdr:from>
    <xdr:to>
      <xdr:col>22</xdr:col>
      <xdr:colOff>415925</xdr:colOff>
      <xdr:row>38</xdr:row>
      <xdr:rowOff>97889</xdr:rowOff>
    </xdr:to>
    <xdr:sp macro="" textlink="">
      <xdr:nvSpPr>
        <xdr:cNvPr id="543" name="円/楕円 542"/>
        <xdr:cNvSpPr/>
      </xdr:nvSpPr>
      <xdr:spPr>
        <a:xfrm>
          <a:off x="15430500" y="65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89016</xdr:rowOff>
    </xdr:from>
    <xdr:ext cx="534377" cy="259045"/>
    <xdr:sp macro="" textlink="">
      <xdr:nvSpPr>
        <xdr:cNvPr id="544" name="テキスト ボックス 543"/>
        <xdr:cNvSpPr txBox="1"/>
      </xdr:nvSpPr>
      <xdr:spPr>
        <a:xfrm>
          <a:off x="15214111" y="66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120966</xdr:rowOff>
    </xdr:from>
    <xdr:to>
      <xdr:col>21</xdr:col>
      <xdr:colOff>212725</xdr:colOff>
      <xdr:row>38</xdr:row>
      <xdr:rowOff>51116</xdr:rowOff>
    </xdr:to>
    <xdr:sp macro="" textlink="">
      <xdr:nvSpPr>
        <xdr:cNvPr id="545" name="円/楕円 544"/>
        <xdr:cNvSpPr/>
      </xdr:nvSpPr>
      <xdr:spPr>
        <a:xfrm>
          <a:off x="14541500" y="64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67643</xdr:rowOff>
    </xdr:from>
    <xdr:ext cx="534377" cy="259045"/>
    <xdr:sp macro="" textlink="">
      <xdr:nvSpPr>
        <xdr:cNvPr id="546" name="テキスト ボックス 545"/>
        <xdr:cNvSpPr txBox="1"/>
      </xdr:nvSpPr>
      <xdr:spPr>
        <a:xfrm>
          <a:off x="14325111" y="623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5225</xdr:rowOff>
    </xdr:from>
    <xdr:to>
      <xdr:col>20</xdr:col>
      <xdr:colOff>9525</xdr:colOff>
      <xdr:row>38</xdr:row>
      <xdr:rowOff>106825</xdr:rowOff>
    </xdr:to>
    <xdr:sp macro="" textlink="">
      <xdr:nvSpPr>
        <xdr:cNvPr id="547" name="円/楕円 546"/>
        <xdr:cNvSpPr/>
      </xdr:nvSpPr>
      <xdr:spPr>
        <a:xfrm>
          <a:off x="13652500" y="65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97952</xdr:rowOff>
    </xdr:from>
    <xdr:ext cx="534377" cy="259045"/>
    <xdr:sp macro="" textlink="">
      <xdr:nvSpPr>
        <xdr:cNvPr id="548" name="テキスト ボックス 547"/>
        <xdr:cNvSpPr txBox="1"/>
      </xdr:nvSpPr>
      <xdr:spPr>
        <a:xfrm>
          <a:off x="13436111" y="66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8982</xdr:rowOff>
    </xdr:from>
    <xdr:to>
      <xdr:col>18</xdr:col>
      <xdr:colOff>492125</xdr:colOff>
      <xdr:row>38</xdr:row>
      <xdr:rowOff>110582</xdr:rowOff>
    </xdr:to>
    <xdr:sp macro="" textlink="">
      <xdr:nvSpPr>
        <xdr:cNvPr id="549" name="円/楕円 548"/>
        <xdr:cNvSpPr/>
      </xdr:nvSpPr>
      <xdr:spPr>
        <a:xfrm>
          <a:off x="12763500" y="65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101709</xdr:rowOff>
    </xdr:from>
    <xdr:ext cx="534377" cy="259045"/>
    <xdr:sp macro="" textlink="">
      <xdr:nvSpPr>
        <xdr:cNvPr id="550" name="テキスト ボックス 549"/>
        <xdr:cNvSpPr txBox="1"/>
      </xdr:nvSpPr>
      <xdr:spPr>
        <a:xfrm>
          <a:off x="12547111" y="66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25813</xdr:rowOff>
    </xdr:from>
    <xdr:to>
      <xdr:col>23</xdr:col>
      <xdr:colOff>517525</xdr:colOff>
      <xdr:row>58</xdr:row>
      <xdr:rowOff>50807</xdr:rowOff>
    </xdr:to>
    <xdr:cxnSp macro="">
      <xdr:nvCxnSpPr>
        <xdr:cNvPr id="579" name="直線コネクタ 578"/>
        <xdr:cNvCxnSpPr/>
      </xdr:nvCxnSpPr>
      <xdr:spPr>
        <a:xfrm flipV="1">
          <a:off x="15481300" y="9969913"/>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50807</xdr:rowOff>
    </xdr:from>
    <xdr:to>
      <xdr:col>22</xdr:col>
      <xdr:colOff>365125</xdr:colOff>
      <xdr:row>58</xdr:row>
      <xdr:rowOff>65931</xdr:rowOff>
    </xdr:to>
    <xdr:cxnSp macro="">
      <xdr:nvCxnSpPr>
        <xdr:cNvPr id="582" name="直線コネクタ 581"/>
        <xdr:cNvCxnSpPr/>
      </xdr:nvCxnSpPr>
      <xdr:spPr>
        <a:xfrm flipV="1">
          <a:off x="14592300" y="9994907"/>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60511</xdr:rowOff>
    </xdr:from>
    <xdr:to>
      <xdr:col>21</xdr:col>
      <xdr:colOff>161925</xdr:colOff>
      <xdr:row>58</xdr:row>
      <xdr:rowOff>65931</xdr:rowOff>
    </xdr:to>
    <xdr:cxnSp macro="">
      <xdr:nvCxnSpPr>
        <xdr:cNvPr id="585" name="直線コネクタ 584"/>
        <xdr:cNvCxnSpPr/>
      </xdr:nvCxnSpPr>
      <xdr:spPr>
        <a:xfrm>
          <a:off x="13703300" y="10004611"/>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34344</xdr:rowOff>
    </xdr:from>
    <xdr:to>
      <xdr:col>19</xdr:col>
      <xdr:colOff>644525</xdr:colOff>
      <xdr:row>58</xdr:row>
      <xdr:rowOff>60511</xdr:rowOff>
    </xdr:to>
    <xdr:cxnSp macro="">
      <xdr:nvCxnSpPr>
        <xdr:cNvPr id="588" name="直線コネクタ 587"/>
        <xdr:cNvCxnSpPr/>
      </xdr:nvCxnSpPr>
      <xdr:spPr>
        <a:xfrm>
          <a:off x="12814300" y="9978444"/>
          <a:ext cx="889000" cy="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146463</xdr:rowOff>
    </xdr:from>
    <xdr:to>
      <xdr:col>23</xdr:col>
      <xdr:colOff>568325</xdr:colOff>
      <xdr:row>58</xdr:row>
      <xdr:rowOff>76613</xdr:rowOff>
    </xdr:to>
    <xdr:sp macro="" textlink="">
      <xdr:nvSpPr>
        <xdr:cNvPr id="598" name="円/楕円 597"/>
        <xdr:cNvSpPr/>
      </xdr:nvSpPr>
      <xdr:spPr>
        <a:xfrm>
          <a:off x="16268700" y="99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62998</xdr:rowOff>
    </xdr:from>
    <xdr:ext cx="534377" cy="259045"/>
    <xdr:sp macro="" textlink="">
      <xdr:nvSpPr>
        <xdr:cNvPr id="599" name="教育費該当値テキスト"/>
        <xdr:cNvSpPr txBox="1"/>
      </xdr:nvSpPr>
      <xdr:spPr>
        <a:xfrm>
          <a:off x="16370300" y="98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99,783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xdr:rowOff>
    </xdr:from>
    <xdr:to>
      <xdr:col>22</xdr:col>
      <xdr:colOff>415925</xdr:colOff>
      <xdr:row>58</xdr:row>
      <xdr:rowOff>101607</xdr:rowOff>
    </xdr:to>
    <xdr:sp macro="" textlink="">
      <xdr:nvSpPr>
        <xdr:cNvPr id="600" name="円/楕円 599"/>
        <xdr:cNvSpPr/>
      </xdr:nvSpPr>
      <xdr:spPr>
        <a:xfrm>
          <a:off x="15430500" y="99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92734</xdr:rowOff>
    </xdr:from>
    <xdr:ext cx="534377" cy="259045"/>
    <xdr:sp macro="" textlink="">
      <xdr:nvSpPr>
        <xdr:cNvPr id="601" name="テキスト ボックス 600"/>
        <xdr:cNvSpPr txBox="1"/>
      </xdr:nvSpPr>
      <xdr:spPr>
        <a:xfrm>
          <a:off x="15214111" y="1003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15131</xdr:rowOff>
    </xdr:from>
    <xdr:to>
      <xdr:col>21</xdr:col>
      <xdr:colOff>212725</xdr:colOff>
      <xdr:row>58</xdr:row>
      <xdr:rowOff>116731</xdr:rowOff>
    </xdr:to>
    <xdr:sp macro="" textlink="">
      <xdr:nvSpPr>
        <xdr:cNvPr id="602" name="円/楕円 601"/>
        <xdr:cNvSpPr/>
      </xdr:nvSpPr>
      <xdr:spPr>
        <a:xfrm>
          <a:off x="14541500" y="99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107858</xdr:rowOff>
    </xdr:from>
    <xdr:ext cx="534377" cy="259045"/>
    <xdr:sp macro="" textlink="">
      <xdr:nvSpPr>
        <xdr:cNvPr id="603" name="テキスト ボックス 602"/>
        <xdr:cNvSpPr txBox="1"/>
      </xdr:nvSpPr>
      <xdr:spPr>
        <a:xfrm>
          <a:off x="14325111" y="1005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9711</xdr:rowOff>
    </xdr:from>
    <xdr:to>
      <xdr:col>20</xdr:col>
      <xdr:colOff>9525</xdr:colOff>
      <xdr:row>58</xdr:row>
      <xdr:rowOff>111311</xdr:rowOff>
    </xdr:to>
    <xdr:sp macro="" textlink="">
      <xdr:nvSpPr>
        <xdr:cNvPr id="604" name="円/楕円 603"/>
        <xdr:cNvSpPr/>
      </xdr:nvSpPr>
      <xdr:spPr>
        <a:xfrm>
          <a:off x="13652500" y="99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102438</xdr:rowOff>
    </xdr:from>
    <xdr:ext cx="534377" cy="259045"/>
    <xdr:sp macro="" textlink="">
      <xdr:nvSpPr>
        <xdr:cNvPr id="605" name="テキスト ボックス 604"/>
        <xdr:cNvSpPr txBox="1"/>
      </xdr:nvSpPr>
      <xdr:spPr>
        <a:xfrm>
          <a:off x="13436111" y="10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154994</xdr:rowOff>
    </xdr:from>
    <xdr:to>
      <xdr:col>18</xdr:col>
      <xdr:colOff>492125</xdr:colOff>
      <xdr:row>58</xdr:row>
      <xdr:rowOff>85144</xdr:rowOff>
    </xdr:to>
    <xdr:sp macro="" textlink="">
      <xdr:nvSpPr>
        <xdr:cNvPr id="606" name="円/楕円 605"/>
        <xdr:cNvSpPr/>
      </xdr:nvSpPr>
      <xdr:spPr>
        <a:xfrm>
          <a:off x="12763500" y="99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76271</xdr:rowOff>
    </xdr:from>
    <xdr:ext cx="534377" cy="259045"/>
    <xdr:sp macro="" textlink="">
      <xdr:nvSpPr>
        <xdr:cNvPr id="607" name="テキスト ボックス 606"/>
        <xdr:cNvSpPr txBox="1"/>
      </xdr:nvSpPr>
      <xdr:spPr>
        <a:xfrm>
          <a:off x="12547111" y="1002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131713</xdr:rowOff>
    </xdr:from>
    <xdr:to>
      <xdr:col>23</xdr:col>
      <xdr:colOff>517525</xdr:colOff>
      <xdr:row>78</xdr:row>
      <xdr:rowOff>133624</xdr:rowOff>
    </xdr:to>
    <xdr:cxnSp macro="">
      <xdr:nvCxnSpPr>
        <xdr:cNvPr id="634" name="直線コネクタ 633"/>
        <xdr:cNvCxnSpPr/>
      </xdr:nvCxnSpPr>
      <xdr:spPr>
        <a:xfrm flipV="1">
          <a:off x="15481300" y="13504813"/>
          <a:ext cx="8382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133624</xdr:rowOff>
    </xdr:from>
    <xdr:to>
      <xdr:col>22</xdr:col>
      <xdr:colOff>365125</xdr:colOff>
      <xdr:row>78</xdr:row>
      <xdr:rowOff>139700</xdr:rowOff>
    </xdr:to>
    <xdr:cxnSp macro="">
      <xdr:nvCxnSpPr>
        <xdr:cNvPr id="637" name="直線コネクタ 636"/>
        <xdr:cNvCxnSpPr/>
      </xdr:nvCxnSpPr>
      <xdr:spPr>
        <a:xfrm flipV="1">
          <a:off x="14592300" y="13506724"/>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138736</xdr:rowOff>
    </xdr:from>
    <xdr:to>
      <xdr:col>21</xdr:col>
      <xdr:colOff>161925</xdr:colOff>
      <xdr:row>78</xdr:row>
      <xdr:rowOff>139700</xdr:rowOff>
    </xdr:to>
    <xdr:cxnSp macro="">
      <xdr:nvCxnSpPr>
        <xdr:cNvPr id="640" name="直線コネクタ 639"/>
        <xdr:cNvCxnSpPr/>
      </xdr:nvCxnSpPr>
      <xdr:spPr>
        <a:xfrm>
          <a:off x="13703300" y="13511836"/>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138736</xdr:rowOff>
    </xdr:from>
    <xdr:to>
      <xdr:col>19</xdr:col>
      <xdr:colOff>644525</xdr:colOff>
      <xdr:row>78</xdr:row>
      <xdr:rowOff>139700</xdr:rowOff>
    </xdr:to>
    <xdr:cxnSp macro="">
      <xdr:nvCxnSpPr>
        <xdr:cNvPr id="643" name="直線コネクタ 642"/>
        <xdr:cNvCxnSpPr/>
      </xdr:nvCxnSpPr>
      <xdr:spPr>
        <a:xfrm flipV="1">
          <a:off x="12814300" y="13511836"/>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80913</xdr:rowOff>
    </xdr:from>
    <xdr:to>
      <xdr:col>23</xdr:col>
      <xdr:colOff>568325</xdr:colOff>
      <xdr:row>79</xdr:row>
      <xdr:rowOff>11063</xdr:rowOff>
    </xdr:to>
    <xdr:sp macro="" textlink="">
      <xdr:nvSpPr>
        <xdr:cNvPr id="653" name="円/楕円 652"/>
        <xdr:cNvSpPr/>
      </xdr:nvSpPr>
      <xdr:spPr>
        <a:xfrm>
          <a:off x="16268700" y="134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82824</xdr:rowOff>
    </xdr:from>
    <xdr:to>
      <xdr:col>22</xdr:col>
      <xdr:colOff>415925</xdr:colOff>
      <xdr:row>79</xdr:row>
      <xdr:rowOff>12974</xdr:rowOff>
    </xdr:to>
    <xdr:sp macro="" textlink="">
      <xdr:nvSpPr>
        <xdr:cNvPr id="655" name="円/楕円 654"/>
        <xdr:cNvSpPr/>
      </xdr:nvSpPr>
      <xdr:spPr>
        <a:xfrm>
          <a:off x="15430500" y="134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4101</xdr:rowOff>
    </xdr:from>
    <xdr:ext cx="469744" cy="259045"/>
    <xdr:sp macro="" textlink="">
      <xdr:nvSpPr>
        <xdr:cNvPr id="656" name="テキスト ボックス 655"/>
        <xdr:cNvSpPr txBox="1"/>
      </xdr:nvSpPr>
      <xdr:spPr>
        <a:xfrm>
          <a:off x="15246427" y="1354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87936</xdr:rowOff>
    </xdr:from>
    <xdr:to>
      <xdr:col>20</xdr:col>
      <xdr:colOff>9525</xdr:colOff>
      <xdr:row>79</xdr:row>
      <xdr:rowOff>18086</xdr:rowOff>
    </xdr:to>
    <xdr:sp macro="" textlink="">
      <xdr:nvSpPr>
        <xdr:cNvPr id="659" name="円/楕円 658"/>
        <xdr:cNvSpPr/>
      </xdr:nvSpPr>
      <xdr:spPr>
        <a:xfrm>
          <a:off x="13652500" y="134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9213</xdr:rowOff>
    </xdr:from>
    <xdr:ext cx="378565" cy="259045"/>
    <xdr:sp macro="" textlink="">
      <xdr:nvSpPr>
        <xdr:cNvPr id="660" name="テキスト ボックス 659"/>
        <xdr:cNvSpPr txBox="1"/>
      </xdr:nvSpPr>
      <xdr:spPr>
        <a:xfrm>
          <a:off x="13514017" y="1355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141843</xdr:rowOff>
    </xdr:from>
    <xdr:to>
      <xdr:col>23</xdr:col>
      <xdr:colOff>517525</xdr:colOff>
      <xdr:row>98</xdr:row>
      <xdr:rowOff>8941</xdr:rowOff>
    </xdr:to>
    <xdr:cxnSp macro="">
      <xdr:nvCxnSpPr>
        <xdr:cNvPr id="691" name="直線コネクタ 690"/>
        <xdr:cNvCxnSpPr/>
      </xdr:nvCxnSpPr>
      <xdr:spPr>
        <a:xfrm>
          <a:off x="15481300" y="16772493"/>
          <a:ext cx="8382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132212</xdr:rowOff>
    </xdr:from>
    <xdr:to>
      <xdr:col>22</xdr:col>
      <xdr:colOff>365125</xdr:colOff>
      <xdr:row>97</xdr:row>
      <xdr:rowOff>141843</xdr:rowOff>
    </xdr:to>
    <xdr:cxnSp macro="">
      <xdr:nvCxnSpPr>
        <xdr:cNvPr id="694" name="直線コネクタ 693"/>
        <xdr:cNvCxnSpPr/>
      </xdr:nvCxnSpPr>
      <xdr:spPr>
        <a:xfrm>
          <a:off x="14592300" y="16762862"/>
          <a:ext cx="8890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119185</xdr:rowOff>
    </xdr:from>
    <xdr:to>
      <xdr:col>21</xdr:col>
      <xdr:colOff>161925</xdr:colOff>
      <xdr:row>97</xdr:row>
      <xdr:rowOff>132212</xdr:rowOff>
    </xdr:to>
    <xdr:cxnSp macro="">
      <xdr:nvCxnSpPr>
        <xdr:cNvPr id="697" name="直線コネクタ 696"/>
        <xdr:cNvCxnSpPr/>
      </xdr:nvCxnSpPr>
      <xdr:spPr>
        <a:xfrm>
          <a:off x="13703300" y="16749835"/>
          <a:ext cx="889000" cy="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108486</xdr:rowOff>
    </xdr:from>
    <xdr:to>
      <xdr:col>19</xdr:col>
      <xdr:colOff>644525</xdr:colOff>
      <xdr:row>97</xdr:row>
      <xdr:rowOff>119185</xdr:rowOff>
    </xdr:to>
    <xdr:cxnSp macro="">
      <xdr:nvCxnSpPr>
        <xdr:cNvPr id="700" name="直線コネクタ 699"/>
        <xdr:cNvCxnSpPr/>
      </xdr:nvCxnSpPr>
      <xdr:spPr>
        <a:xfrm>
          <a:off x="12814300" y="16739136"/>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129591</xdr:rowOff>
    </xdr:from>
    <xdr:to>
      <xdr:col>23</xdr:col>
      <xdr:colOff>568325</xdr:colOff>
      <xdr:row>98</xdr:row>
      <xdr:rowOff>59741</xdr:rowOff>
    </xdr:to>
    <xdr:sp macro="" textlink="">
      <xdr:nvSpPr>
        <xdr:cNvPr id="710" name="円/楕円 709"/>
        <xdr:cNvSpPr/>
      </xdr:nvSpPr>
      <xdr:spPr>
        <a:xfrm>
          <a:off x="16268700" y="167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44518</xdr:rowOff>
    </xdr:from>
    <xdr:ext cx="599010" cy="259045"/>
    <xdr:sp macro="" textlink="">
      <xdr:nvSpPr>
        <xdr:cNvPr id="711" name="公債費該当値テキスト"/>
        <xdr:cNvSpPr txBox="1"/>
      </xdr:nvSpPr>
      <xdr:spPr>
        <a:xfrm>
          <a:off x="16370300" y="1667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91043</xdr:rowOff>
    </xdr:from>
    <xdr:to>
      <xdr:col>22</xdr:col>
      <xdr:colOff>415925</xdr:colOff>
      <xdr:row>98</xdr:row>
      <xdr:rowOff>21193</xdr:rowOff>
    </xdr:to>
    <xdr:sp macro="" textlink="">
      <xdr:nvSpPr>
        <xdr:cNvPr id="712" name="円/楕円 711"/>
        <xdr:cNvSpPr/>
      </xdr:nvSpPr>
      <xdr:spPr>
        <a:xfrm>
          <a:off x="15430500" y="167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12320</xdr:rowOff>
    </xdr:from>
    <xdr:ext cx="599010" cy="259045"/>
    <xdr:sp macro="" textlink="">
      <xdr:nvSpPr>
        <xdr:cNvPr id="713" name="テキスト ボックス 712"/>
        <xdr:cNvSpPr txBox="1"/>
      </xdr:nvSpPr>
      <xdr:spPr>
        <a:xfrm>
          <a:off x="15181794" y="1681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81412</xdr:rowOff>
    </xdr:from>
    <xdr:to>
      <xdr:col>21</xdr:col>
      <xdr:colOff>212725</xdr:colOff>
      <xdr:row>98</xdr:row>
      <xdr:rowOff>11562</xdr:rowOff>
    </xdr:to>
    <xdr:sp macro="" textlink="">
      <xdr:nvSpPr>
        <xdr:cNvPr id="714" name="円/楕円 713"/>
        <xdr:cNvSpPr/>
      </xdr:nvSpPr>
      <xdr:spPr>
        <a:xfrm>
          <a:off x="14541500" y="167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2689</xdr:rowOff>
    </xdr:from>
    <xdr:ext cx="599010" cy="259045"/>
    <xdr:sp macro="" textlink="">
      <xdr:nvSpPr>
        <xdr:cNvPr id="715" name="テキスト ボックス 714"/>
        <xdr:cNvSpPr txBox="1"/>
      </xdr:nvSpPr>
      <xdr:spPr>
        <a:xfrm>
          <a:off x="14292794" y="168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68385</xdr:rowOff>
    </xdr:from>
    <xdr:to>
      <xdr:col>20</xdr:col>
      <xdr:colOff>9525</xdr:colOff>
      <xdr:row>97</xdr:row>
      <xdr:rowOff>169985</xdr:rowOff>
    </xdr:to>
    <xdr:sp macro="" textlink="">
      <xdr:nvSpPr>
        <xdr:cNvPr id="716" name="円/楕円 715"/>
        <xdr:cNvSpPr/>
      </xdr:nvSpPr>
      <xdr:spPr>
        <a:xfrm>
          <a:off x="13652500" y="166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161112</xdr:rowOff>
    </xdr:from>
    <xdr:ext cx="599010" cy="259045"/>
    <xdr:sp macro="" textlink="">
      <xdr:nvSpPr>
        <xdr:cNvPr id="717" name="テキスト ボックス 716"/>
        <xdr:cNvSpPr txBox="1"/>
      </xdr:nvSpPr>
      <xdr:spPr>
        <a:xfrm>
          <a:off x="13403794" y="1679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140,769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57686</xdr:rowOff>
    </xdr:from>
    <xdr:to>
      <xdr:col>18</xdr:col>
      <xdr:colOff>492125</xdr:colOff>
      <xdr:row>97</xdr:row>
      <xdr:rowOff>159286</xdr:rowOff>
    </xdr:to>
    <xdr:sp macro="" textlink="">
      <xdr:nvSpPr>
        <xdr:cNvPr id="718" name="円/楕円 717"/>
        <xdr:cNvSpPr/>
      </xdr:nvSpPr>
      <xdr:spPr>
        <a:xfrm>
          <a:off x="12763500" y="166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150413</xdr:rowOff>
    </xdr:from>
    <xdr:ext cx="599010" cy="259045"/>
    <xdr:sp macro="" textlink="">
      <xdr:nvSpPr>
        <xdr:cNvPr id="719" name="テキスト ボックス 718"/>
        <xdr:cNvSpPr txBox="1"/>
      </xdr:nvSpPr>
      <xdr:spPr>
        <a:xfrm>
          <a:off x="12514794" y="1678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農林水産業費は、住民一人当たり３８６，６１７円となっている。類似団体と比較して一人当たりコストが高い状況となっている。</a:t>
          </a:r>
          <a:endParaRPr kumimoji="1" lang="en-US" altLang="ja-JP" sz="1300">
            <a:latin typeface="ＭＳ Ｐゴシック"/>
          </a:endParaRPr>
        </a:p>
        <a:p>
          <a:r>
            <a:rPr kumimoji="1" lang="ja-JP" altLang="en-US" sz="1300">
              <a:latin typeface="ＭＳ Ｐゴシック"/>
            </a:rPr>
            <a:t>これは、平成２７年度からの興部北興バイオガスプラント建設事業等の増のため普通建設事業費が増加したことが主な要因である。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実質収支比率は、前年と比較して</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％増、実質単年度収支は</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ここ数年は、バイオガスプラント建設事業、新中学校校舎整備事業等の大型事業に耐えうる財政基盤強化のため財政調整基金の増額が図られている状況である。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今後も税収の伸びは期待できないことから、財政調整基金の取崩し等、厳しい財政運営になることが予想される。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一般会計及び全ての特別会計で黒字となっており、前年と比較すると</a:t>
          </a:r>
          <a:r>
            <a:rPr kumimoji="1" lang="en-US" altLang="ja-JP" sz="1400">
              <a:latin typeface="ＭＳ ゴシック" pitchFamily="49" charset="-128"/>
              <a:ea typeface="ＭＳ ゴシック" pitchFamily="49" charset="-128"/>
            </a:rPr>
            <a:t>4.07</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23.87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今後も各会計で健全適正な財政運営、企業運営を行っていく。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kp0487\Desktop\&#24179;&#25104;27&#24180;&#24230;&#36001;&#25919;&#29366;&#27841;&#36039;&#26009;&#38598;&#12398;&#20316;&#25104;&#21450;&#12403;&#25552;&#20986;&#12304;H29.4.24&#26399;&#38480;&#12305;\&#12304;&#36001;&#25919;&#29366;&#27841;&#36039;&#26009;&#38598;&#12305;_015610_&#33288;&#37096;&#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15.6</v>
          </cell>
          <cell r="L73">
            <v>5.8</v>
          </cell>
        </row>
        <row r="75">
          <cell r="K75">
            <v>14.1</v>
          </cell>
          <cell r="L75">
            <v>12</v>
          </cell>
          <cell r="M75">
            <v>10.3</v>
          </cell>
          <cell r="N75">
            <v>9.5</v>
          </cell>
          <cell r="O75">
            <v>8.8000000000000007</v>
          </cell>
        </row>
        <row r="77">
          <cell r="G77" t="str">
            <v>類似団体内平均値</v>
          </cell>
          <cell r="K77">
            <v>0</v>
          </cell>
          <cell r="L77">
            <v>0</v>
          </cell>
          <cell r="M77">
            <v>0</v>
          </cell>
          <cell r="N77">
            <v>0</v>
          </cell>
          <cell r="O77">
            <v>0</v>
          </cell>
        </row>
        <row r="79">
          <cell r="K79">
            <v>11.4</v>
          </cell>
          <cell r="L79">
            <v>10.1</v>
          </cell>
          <cell r="M79">
            <v>9.1999999999999993</v>
          </cell>
          <cell r="N79">
            <v>8.1999999999999993</v>
          </cell>
          <cell r="O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5465150</v>
      </c>
      <c r="BO4" s="379"/>
      <c r="BP4" s="379"/>
      <c r="BQ4" s="379"/>
      <c r="BR4" s="379"/>
      <c r="BS4" s="379"/>
      <c r="BT4" s="379"/>
      <c r="BU4" s="380"/>
      <c r="BV4" s="378">
        <v>4559173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7.1</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5234687</v>
      </c>
      <c r="BO5" s="384"/>
      <c r="BP5" s="384"/>
      <c r="BQ5" s="384"/>
      <c r="BR5" s="384"/>
      <c r="BS5" s="384"/>
      <c r="BT5" s="384"/>
      <c r="BU5" s="385"/>
      <c r="BV5" s="383">
        <v>4385004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74.2</v>
      </c>
      <c r="CU5" s="354"/>
      <c r="CV5" s="354"/>
      <c r="CW5" s="354"/>
      <c r="CX5" s="354"/>
      <c r="CY5" s="354"/>
      <c r="CZ5" s="354"/>
      <c r="DA5" s="355"/>
      <c r="DB5" s="353">
        <v>73.2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230463</v>
      </c>
      <c r="BO6" s="384"/>
      <c r="BP6" s="384"/>
      <c r="BQ6" s="384"/>
      <c r="BR6" s="384"/>
      <c r="BS6" s="384"/>
      <c r="BT6" s="384"/>
      <c r="BU6" s="385"/>
      <c r="BV6" s="383">
        <v>174169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77.900000000000006</v>
      </c>
      <c r="CU6" s="530"/>
      <c r="CV6" s="530"/>
      <c r="CW6" s="530"/>
      <c r="CX6" s="530"/>
      <c r="CY6" s="530"/>
      <c r="CZ6" s="530"/>
      <c r="DA6" s="531"/>
      <c r="DB6" s="529">
        <v>77.099999999999994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16075</v>
      </c>
      <c r="BO7" s="384"/>
      <c r="BP7" s="384"/>
      <c r="BQ7" s="384"/>
      <c r="BR7" s="384"/>
      <c r="BS7" s="384"/>
      <c r="BT7" s="384"/>
      <c r="BU7" s="385"/>
      <c r="BV7" s="383">
        <v>12360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3039663</v>
      </c>
      <c r="CU7" s="384"/>
      <c r="CV7" s="384"/>
      <c r="CW7" s="384"/>
      <c r="CX7" s="384"/>
      <c r="CY7" s="384"/>
      <c r="CZ7" s="384"/>
      <c r="DA7" s="385"/>
      <c r="DB7" s="383">
        <v>2936414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214388</v>
      </c>
      <c r="BO8" s="384"/>
      <c r="BP8" s="384"/>
      <c r="BQ8" s="384"/>
      <c r="BR8" s="384"/>
      <c r="BS8" s="384"/>
      <c r="BT8" s="384"/>
      <c r="BU8" s="385"/>
      <c r="BV8" s="383">
        <v>161809</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0.19</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3909</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52579</v>
      </c>
      <c r="BO9" s="384"/>
      <c r="BP9" s="384"/>
      <c r="BQ9" s="384"/>
      <c r="BR9" s="384"/>
      <c r="BS9" s="384"/>
      <c r="BT9" s="384"/>
      <c r="BU9" s="385"/>
      <c r="BV9" s="383">
        <v>-4106</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4301</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69375</v>
      </c>
      <c r="BO10" s="384"/>
      <c r="BP10" s="384"/>
      <c r="BQ10" s="384"/>
      <c r="BR10" s="384"/>
      <c r="BS10" s="384"/>
      <c r="BT10" s="384"/>
      <c r="BU10" s="385"/>
      <c r="BV10" s="383">
        <v>215033</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108</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4006</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v>107136</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3947</v>
      </c>
      <c r="S13" s="485"/>
      <c r="T13" s="485"/>
      <c r="U13" s="485"/>
      <c r="V13" s="486"/>
      <c r="W13" s="472" t="s">
        <v>122</v>
      </c>
      <c r="X13" s="396"/>
      <c r="Y13" s="396"/>
      <c r="Z13" s="396"/>
      <c r="AA13" s="396"/>
      <c r="AB13" s="397"/>
      <c r="AC13" s="359">
        <v>557</v>
      </c>
      <c r="AD13" s="360"/>
      <c r="AE13" s="360"/>
      <c r="AF13" s="360"/>
      <c r="AG13" s="361"/>
      <c r="AH13" s="359">
        <v>574</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121954</v>
      </c>
      <c r="BO13" s="384"/>
      <c r="BP13" s="384"/>
      <c r="BQ13" s="384"/>
      <c r="BR13" s="384"/>
      <c r="BS13" s="384"/>
      <c r="BT13" s="384"/>
      <c r="BU13" s="385"/>
      <c r="BV13" s="383">
        <v>103791</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8.8000000000000007</v>
      </c>
      <c r="CU13" s="354"/>
      <c r="CV13" s="354"/>
      <c r="CW13" s="354"/>
      <c r="CX13" s="354"/>
      <c r="CY13" s="354"/>
      <c r="CZ13" s="354"/>
      <c r="DA13" s="355"/>
      <c r="DB13" s="353">
        <v>9.5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4106</v>
      </c>
      <c r="S14" s="485"/>
      <c r="T14" s="485"/>
      <c r="U14" s="485"/>
      <c r="V14" s="486"/>
      <c r="W14" s="487"/>
      <c r="X14" s="399"/>
      <c r="Y14" s="399"/>
      <c r="Z14" s="399"/>
      <c r="AA14" s="399"/>
      <c r="AB14" s="400"/>
      <c r="AC14" s="477">
        <v>24.3</v>
      </c>
      <c r="AD14" s="478"/>
      <c r="AE14" s="478"/>
      <c r="AF14" s="478"/>
      <c r="AG14" s="479"/>
      <c r="AH14" s="477">
        <v>23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4045</v>
      </c>
      <c r="S15" s="485"/>
      <c r="T15" s="485"/>
      <c r="U15" s="485"/>
      <c r="V15" s="486"/>
      <c r="W15" s="472" t="s">
        <v>128</v>
      </c>
      <c r="X15" s="396"/>
      <c r="Y15" s="396"/>
      <c r="Z15" s="396"/>
      <c r="AA15" s="396"/>
      <c r="AB15" s="397"/>
      <c r="AC15" s="359">
        <v>626</v>
      </c>
      <c r="AD15" s="360"/>
      <c r="AE15" s="360"/>
      <c r="AF15" s="360"/>
      <c r="AG15" s="361"/>
      <c r="AH15" s="359">
        <v>762</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527761</v>
      </c>
      <c r="BO15" s="379"/>
      <c r="BP15" s="379"/>
      <c r="BQ15" s="379"/>
      <c r="BR15" s="379"/>
      <c r="BS15" s="379"/>
      <c r="BT15" s="379"/>
      <c r="BU15" s="380"/>
      <c r="BV15" s="378">
        <v>485184</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27.3</v>
      </c>
      <c r="AD16" s="478"/>
      <c r="AE16" s="478"/>
      <c r="AF16" s="478"/>
      <c r="AG16" s="479"/>
      <c r="AH16" s="477">
        <v>30.5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2682161</v>
      </c>
      <c r="BO16" s="384"/>
      <c r="BP16" s="384"/>
      <c r="BQ16" s="384"/>
      <c r="BR16" s="384"/>
      <c r="BS16" s="384"/>
      <c r="BT16" s="384"/>
      <c r="BU16" s="385"/>
      <c r="BV16" s="383">
        <v>2671435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1106</v>
      </c>
      <c r="AD17" s="360"/>
      <c r="AE17" s="360"/>
      <c r="AF17" s="360"/>
      <c r="AG17" s="361"/>
      <c r="AH17" s="359">
        <v>1161</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740120</v>
      </c>
      <c r="BO17" s="384"/>
      <c r="BP17" s="384"/>
      <c r="BQ17" s="384"/>
      <c r="BR17" s="384"/>
      <c r="BS17" s="384"/>
      <c r="BT17" s="384"/>
      <c r="BU17" s="385"/>
      <c r="BV17" s="383">
        <v>595853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362.54</v>
      </c>
      <c r="M18" s="448"/>
      <c r="N18" s="448"/>
      <c r="O18" s="448"/>
      <c r="P18" s="448"/>
      <c r="Q18" s="448"/>
      <c r="R18" s="449"/>
      <c r="S18" s="449"/>
      <c r="T18" s="449"/>
      <c r="U18" s="449"/>
      <c r="V18" s="450"/>
      <c r="W18" s="464"/>
      <c r="X18" s="465"/>
      <c r="Y18" s="465"/>
      <c r="Z18" s="465"/>
      <c r="AA18" s="465"/>
      <c r="AB18" s="473"/>
      <c r="AC18" s="347">
        <v>48.3</v>
      </c>
      <c r="AD18" s="348"/>
      <c r="AE18" s="348"/>
      <c r="AF18" s="348"/>
      <c r="AG18" s="451"/>
      <c r="AH18" s="347">
        <v>46.5</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2246818</v>
      </c>
      <c r="BO18" s="384"/>
      <c r="BP18" s="384"/>
      <c r="BQ18" s="384"/>
      <c r="BR18" s="384"/>
      <c r="BS18" s="384"/>
      <c r="BT18" s="384"/>
      <c r="BU18" s="385"/>
      <c r="BV18" s="383">
        <v>2249331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11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3460349</v>
      </c>
      <c r="BO19" s="384"/>
      <c r="BP19" s="384"/>
      <c r="BQ19" s="384"/>
      <c r="BR19" s="384"/>
      <c r="BS19" s="384"/>
      <c r="BT19" s="384"/>
      <c r="BU19" s="385"/>
      <c r="BV19" s="383">
        <v>3633617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1757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4341343</v>
      </c>
      <c r="BO23" s="384"/>
      <c r="BP23" s="384"/>
      <c r="BQ23" s="384"/>
      <c r="BR23" s="384"/>
      <c r="BS23" s="384"/>
      <c r="BT23" s="384"/>
      <c r="BU23" s="385"/>
      <c r="BV23" s="383">
        <v>4042387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7400</v>
      </c>
      <c r="R24" s="360"/>
      <c r="S24" s="360"/>
      <c r="T24" s="360"/>
      <c r="U24" s="360"/>
      <c r="V24" s="361"/>
      <c r="W24" s="425"/>
      <c r="X24" s="416"/>
      <c r="Y24" s="417"/>
      <c r="Z24" s="356" t="s">
        <v>151</v>
      </c>
      <c r="AA24" s="357"/>
      <c r="AB24" s="357"/>
      <c r="AC24" s="357"/>
      <c r="AD24" s="357"/>
      <c r="AE24" s="357"/>
      <c r="AF24" s="357"/>
      <c r="AG24" s="358"/>
      <c r="AH24" s="359">
        <v>82</v>
      </c>
      <c r="AI24" s="360"/>
      <c r="AJ24" s="360"/>
      <c r="AK24" s="360"/>
      <c r="AL24" s="361"/>
      <c r="AM24" s="359">
        <v>261498</v>
      </c>
      <c r="AN24" s="360"/>
      <c r="AO24" s="360"/>
      <c r="AP24" s="360"/>
      <c r="AQ24" s="360"/>
      <c r="AR24" s="361"/>
      <c r="AS24" s="359">
        <v>3189</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4251615</v>
      </c>
      <c r="BO24" s="384"/>
      <c r="BP24" s="384"/>
      <c r="BQ24" s="384"/>
      <c r="BR24" s="384"/>
      <c r="BS24" s="384"/>
      <c r="BT24" s="384"/>
      <c r="BU24" s="385"/>
      <c r="BV24" s="383">
        <v>3932052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6150</v>
      </c>
      <c r="R25" s="360"/>
      <c r="S25" s="360"/>
      <c r="T25" s="360"/>
      <c r="U25" s="360"/>
      <c r="V25" s="361"/>
      <c r="W25" s="425"/>
      <c r="X25" s="416"/>
      <c r="Y25" s="417"/>
      <c r="Z25" s="356" t="s">
        <v>154</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85188</v>
      </c>
      <c r="BO25" s="379"/>
      <c r="BP25" s="379"/>
      <c r="BQ25" s="379"/>
      <c r="BR25" s="379"/>
      <c r="BS25" s="379"/>
      <c r="BT25" s="379"/>
      <c r="BU25" s="380"/>
      <c r="BV25" s="378">
        <v>116364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5500</v>
      </c>
      <c r="R26" s="360"/>
      <c r="S26" s="360"/>
      <c r="T26" s="360"/>
      <c r="U26" s="360"/>
      <c r="V26" s="361"/>
      <c r="W26" s="425"/>
      <c r="X26" s="416"/>
      <c r="Y26" s="417"/>
      <c r="Z26" s="356" t="s">
        <v>157</v>
      </c>
      <c r="AA26" s="438"/>
      <c r="AB26" s="438"/>
      <c r="AC26" s="438"/>
      <c r="AD26" s="438"/>
      <c r="AE26" s="438"/>
      <c r="AF26" s="438"/>
      <c r="AG26" s="439"/>
      <c r="AH26" s="359">
        <v>1</v>
      </c>
      <c r="AI26" s="360"/>
      <c r="AJ26" s="360"/>
      <c r="AK26" s="360"/>
      <c r="AL26" s="361"/>
      <c r="AM26" s="359" t="s">
        <v>158</v>
      </c>
      <c r="AN26" s="360"/>
      <c r="AO26" s="360"/>
      <c r="AP26" s="360"/>
      <c r="AQ26" s="360"/>
      <c r="AR26" s="361"/>
      <c r="AS26" s="359" t="s">
        <v>158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2700</v>
      </c>
      <c r="R27" s="360"/>
      <c r="S27" s="360"/>
      <c r="T27" s="360"/>
      <c r="U27" s="360"/>
      <c r="V27" s="361"/>
      <c r="W27" s="425"/>
      <c r="X27" s="416"/>
      <c r="Y27" s="417"/>
      <c r="Z27" s="356" t="s">
        <v>161</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113102</v>
      </c>
      <c r="BO27" s="387"/>
      <c r="BP27" s="387"/>
      <c r="BQ27" s="387"/>
      <c r="BR27" s="387"/>
      <c r="BS27" s="387"/>
      <c r="BT27" s="387"/>
      <c r="BU27" s="388"/>
      <c r="BV27" s="386">
        <v>113063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2200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1984966</v>
      </c>
      <c r="BO28" s="379"/>
      <c r="BP28" s="379"/>
      <c r="BQ28" s="379"/>
      <c r="BR28" s="379"/>
      <c r="BS28" s="379"/>
      <c r="BT28" s="379"/>
      <c r="BU28" s="380"/>
      <c r="BV28" s="378">
        <v>1915591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8</v>
      </c>
      <c r="M29" s="360"/>
      <c r="N29" s="360"/>
      <c r="O29" s="360"/>
      <c r="P29" s="361"/>
      <c r="Q29" s="359">
        <v>1850</v>
      </c>
      <c r="R29" s="360"/>
      <c r="S29" s="360"/>
      <c r="T29" s="360"/>
      <c r="U29" s="360"/>
      <c r="V29" s="361"/>
      <c r="W29" s="426"/>
      <c r="X29" s="427"/>
      <c r="Y29" s="428"/>
      <c r="Z29" s="356" t="s">
        <v>168</v>
      </c>
      <c r="AA29" s="357"/>
      <c r="AB29" s="357"/>
      <c r="AC29" s="357"/>
      <c r="AD29" s="357"/>
      <c r="AE29" s="357"/>
      <c r="AF29" s="357"/>
      <c r="AG29" s="358"/>
      <c r="AH29" s="359">
        <v>82</v>
      </c>
      <c r="AI29" s="360"/>
      <c r="AJ29" s="360"/>
      <c r="AK29" s="360"/>
      <c r="AL29" s="361"/>
      <c r="AM29" s="359">
        <v>261498</v>
      </c>
      <c r="AN29" s="360"/>
      <c r="AO29" s="360"/>
      <c r="AP29" s="360"/>
      <c r="AQ29" s="360"/>
      <c r="AR29" s="361"/>
      <c r="AS29" s="359">
        <v>3189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311061</v>
      </c>
      <c r="BO29" s="384"/>
      <c r="BP29" s="384"/>
      <c r="BQ29" s="384"/>
      <c r="BR29" s="384"/>
      <c r="BS29" s="384"/>
      <c r="BT29" s="384"/>
      <c r="BU29" s="385"/>
      <c r="BV29" s="383">
        <v>310752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476494</v>
      </c>
      <c r="BO30" s="387"/>
      <c r="BP30" s="387"/>
      <c r="BQ30" s="387"/>
      <c r="BR30" s="387"/>
      <c r="BS30" s="387"/>
      <c r="BT30" s="387"/>
      <c r="BU30" s="388"/>
      <c r="BV30" s="386">
        <v>469924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紋別地区消防組合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(株)オホーツククリーンミート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西紋別地区環境衛生施設組合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後期高齢者医療に関する特別会計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網走地方教育研修センター組合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広域紋別病院企業団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51" t="s">
        <v>533</v>
      </c>
      <c r="D34" s="1151"/>
      <c r="E34" s="1152"/>
      <c r="F34" s="32">
        <v>10.63</v>
      </c>
      <c r="G34" s="33">
        <v>10.69</v>
      </c>
      <c r="H34" s="33">
        <v>11.7</v>
      </c>
      <c r="I34" s="33">
        <v>10.11</v>
      </c>
      <c r="J34" s="34">
        <v>12.14</v>
      </c>
      <c r="K34" s="22"/>
      <c r="L34" s="22"/>
      <c r="M34" s="22"/>
      <c r="N34" s="22"/>
      <c r="O34" s="22"/>
      <c r="P34" s="22"/>
    </row>
    <row r="35" spans="1:16" ht="39" customHeight="1" x14ac:dyDescent="0.15">
      <c r="A35" s="22"/>
      <c r="B35" s="35"/>
      <c r="C35" s="1145" t="s">
        <v>534</v>
      </c>
      <c r="D35" s="1146"/>
      <c r="E35" s="1147"/>
      <c r="F35" s="36">
        <v>4.4000000000000004</v>
      </c>
      <c r="G35" s="37">
        <v>5.83</v>
      </c>
      <c r="H35" s="37">
        <v>5.32</v>
      </c>
      <c r="I35" s="37">
        <v>5.51</v>
      </c>
      <c r="J35" s="38">
        <v>7.05</v>
      </c>
      <c r="K35" s="22"/>
      <c r="L35" s="22"/>
      <c r="M35" s="22"/>
      <c r="N35" s="22"/>
      <c r="O35" s="22"/>
      <c r="P35" s="22"/>
    </row>
    <row r="36" spans="1:16" ht="39" customHeight="1" x14ac:dyDescent="0.15">
      <c r="A36" s="22"/>
      <c r="B36" s="35"/>
      <c r="C36" s="1145" t="s">
        <v>535</v>
      </c>
      <c r="D36" s="1146"/>
      <c r="E36" s="1147"/>
      <c r="F36" s="36">
        <v>1.93</v>
      </c>
      <c r="G36" s="37">
        <v>1.85</v>
      </c>
      <c r="H36" s="37">
        <v>1.59</v>
      </c>
      <c r="I36" s="37">
        <v>2.91</v>
      </c>
      <c r="J36" s="38">
        <v>3.11</v>
      </c>
      <c r="K36" s="22"/>
      <c r="L36" s="22"/>
      <c r="M36" s="22"/>
      <c r="N36" s="22"/>
      <c r="O36" s="22"/>
      <c r="P36" s="22"/>
    </row>
    <row r="37" spans="1:16" ht="39" customHeight="1" x14ac:dyDescent="0.15">
      <c r="A37" s="22"/>
      <c r="B37" s="35"/>
      <c r="C37" s="1145" t="s">
        <v>536</v>
      </c>
      <c r="D37" s="1146"/>
      <c r="E37" s="1147"/>
      <c r="F37" s="36">
        <v>0.81</v>
      </c>
      <c r="G37" s="37">
        <v>0.89</v>
      </c>
      <c r="H37" s="37">
        <v>0.72</v>
      </c>
      <c r="I37" s="37">
        <v>0.98</v>
      </c>
      <c r="J37" s="38">
        <v>1.21</v>
      </c>
      <c r="K37" s="22"/>
      <c r="L37" s="22"/>
      <c r="M37" s="22"/>
      <c r="N37" s="22"/>
      <c r="O37" s="22"/>
      <c r="P37" s="22"/>
    </row>
    <row r="38" spans="1:16" ht="39" customHeight="1" x14ac:dyDescent="0.15">
      <c r="A38" s="22"/>
      <c r="B38" s="35"/>
      <c r="C38" s="1145" t="s">
        <v>537</v>
      </c>
      <c r="D38" s="1146"/>
      <c r="E38" s="1147"/>
      <c r="F38" s="36">
        <v>0</v>
      </c>
      <c r="G38" s="37">
        <v>0.23</v>
      </c>
      <c r="H38" s="37">
        <v>0.11</v>
      </c>
      <c r="I38" s="37">
        <v>0.04</v>
      </c>
      <c r="J38" s="38">
        <v>0.15</v>
      </c>
      <c r="K38" s="22"/>
      <c r="L38" s="22"/>
      <c r="M38" s="22"/>
      <c r="N38" s="22"/>
      <c r="O38" s="22"/>
      <c r="P38" s="22"/>
    </row>
    <row r="39" spans="1:16" ht="39" customHeight="1" x14ac:dyDescent="0.15">
      <c r="A39" s="22"/>
      <c r="B39" s="35"/>
      <c r="C39" s="1145" t="s">
        <v>538</v>
      </c>
      <c r="D39" s="1146"/>
      <c r="E39" s="1147"/>
      <c r="F39" s="36">
        <v>0.21</v>
      </c>
      <c r="G39" s="37">
        <v>0.09</v>
      </c>
      <c r="H39" s="37">
        <v>0.18</v>
      </c>
      <c r="I39" s="37">
        <v>0.13</v>
      </c>
      <c r="J39" s="38">
        <v>0.1</v>
      </c>
      <c r="K39" s="22"/>
      <c r="L39" s="22"/>
      <c r="M39" s="22"/>
      <c r="N39" s="22"/>
      <c r="O39" s="22"/>
      <c r="P39" s="22"/>
    </row>
    <row r="40" spans="1:16" ht="39" customHeight="1" x14ac:dyDescent="0.15">
      <c r="A40" s="22"/>
      <c r="B40" s="35"/>
      <c r="C40" s="1145" t="s">
        <v>539</v>
      </c>
      <c r="D40" s="1146"/>
      <c r="E40" s="1147"/>
      <c r="F40" s="36">
        <v>0.12</v>
      </c>
      <c r="G40" s="37">
        <v>0.15</v>
      </c>
      <c r="H40" s="37">
        <v>0.1</v>
      </c>
      <c r="I40" s="37">
        <v>0.08</v>
      </c>
      <c r="J40" s="38">
        <v>7.0000000000000007E-2</v>
      </c>
      <c r="K40" s="22"/>
      <c r="L40" s="22"/>
      <c r="M40" s="22"/>
      <c r="N40" s="22"/>
      <c r="O40" s="22"/>
      <c r="P40" s="22"/>
    </row>
    <row r="41" spans="1:16" ht="39" customHeight="1" x14ac:dyDescent="0.15">
      <c r="A41" s="22"/>
      <c r="B41" s="35"/>
      <c r="C41" s="1145" t="s">
        <v>540</v>
      </c>
      <c r="D41" s="1146"/>
      <c r="E41" s="1147"/>
      <c r="F41" s="36">
        <v>0.05</v>
      </c>
      <c r="G41" s="37">
        <v>0.06</v>
      </c>
      <c r="H41" s="37">
        <v>0.06</v>
      </c>
      <c r="I41" s="37">
        <v>0.04</v>
      </c>
      <c r="J41" s="38">
        <v>0.04</v>
      </c>
      <c r="K41" s="22"/>
      <c r="L41" s="22"/>
      <c r="M41" s="22"/>
      <c r="N41" s="22"/>
      <c r="O41" s="22"/>
      <c r="P41" s="22"/>
    </row>
    <row r="42" spans="1:16" ht="39" customHeight="1" x14ac:dyDescent="0.15">
      <c r="A42" s="22"/>
      <c r="B42" s="39"/>
      <c r="C42" s="1145" t="s">
        <v>541</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542</v>
      </c>
      <c r="D43" s="1149"/>
      <c r="E43" s="1150"/>
      <c r="F43" s="41" t="s">
        <v>488</v>
      </c>
      <c r="G43" s="42" t="s">
        <v>488</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615</v>
      </c>
      <c r="L45" s="60">
        <v>589</v>
      </c>
      <c r="M45" s="60">
        <v>557</v>
      </c>
      <c r="N45" s="60">
        <v>529</v>
      </c>
      <c r="O45" s="61">
        <v>435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x14ac:dyDescent="0.15">
      <c r="A48" s="48"/>
      <c r="B48" s="1163"/>
      <c r="C48" s="1164"/>
      <c r="D48" s="62"/>
      <c r="E48" s="1155" t="s">
        <v>15</v>
      </c>
      <c r="F48" s="1155"/>
      <c r="G48" s="1155"/>
      <c r="H48" s="1155"/>
      <c r="I48" s="1155"/>
      <c r="J48" s="1156"/>
      <c r="K48" s="63">
        <v>181</v>
      </c>
      <c r="L48" s="64">
        <v>192</v>
      </c>
      <c r="M48" s="64">
        <v>181</v>
      </c>
      <c r="N48" s="64">
        <v>189</v>
      </c>
      <c r="O48" s="65">
        <v>208</v>
      </c>
      <c r="P48" s="48"/>
      <c r="Q48" s="48"/>
      <c r="R48" s="48"/>
      <c r="S48" s="48"/>
      <c r="T48" s="48"/>
      <c r="U48" s="48"/>
    </row>
    <row r="49" spans="1:21" ht="30.75" customHeight="1" x14ac:dyDescent="0.15">
      <c r="A49" s="48"/>
      <c r="B49" s="1163"/>
      <c r="C49" s="1164"/>
      <c r="D49" s="62"/>
      <c r="E49" s="1155" t="s">
        <v>16</v>
      </c>
      <c r="F49" s="1155"/>
      <c r="G49" s="1155"/>
      <c r="H49" s="1155"/>
      <c r="I49" s="1155"/>
      <c r="J49" s="1156"/>
      <c r="K49" s="63">
        <v>0</v>
      </c>
      <c r="L49" s="64">
        <v>1</v>
      </c>
      <c r="M49" s="64">
        <v>2</v>
      </c>
      <c r="N49" s="64">
        <v>2</v>
      </c>
      <c r="O49" s="65">
        <v>8</v>
      </c>
      <c r="P49" s="48"/>
      <c r="Q49" s="48"/>
      <c r="R49" s="48"/>
      <c r="S49" s="48"/>
      <c r="T49" s="48"/>
      <c r="U49" s="48"/>
    </row>
    <row r="50" spans="1:21" ht="30.75" customHeight="1" x14ac:dyDescent="0.15">
      <c r="A50" s="48"/>
      <c r="B50" s="1163"/>
      <c r="C50" s="1164"/>
      <c r="D50" s="62"/>
      <c r="E50" s="1155" t="s">
        <v>17</v>
      </c>
      <c r="F50" s="1155"/>
      <c r="G50" s="1155"/>
      <c r="H50" s="1155"/>
      <c r="I50" s="1155"/>
      <c r="J50" s="1156"/>
      <c r="K50" s="63">
        <v>39</v>
      </c>
      <c r="L50" s="64">
        <v>31</v>
      </c>
      <c r="M50" s="64">
        <v>29</v>
      </c>
      <c r="N50" s="64">
        <v>28</v>
      </c>
      <c r="O50" s="65">
        <v>19</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t="s">
        <v>488</v>
      </c>
      <c r="N51" s="64" t="s">
        <v>488</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539</v>
      </c>
      <c r="L52" s="64">
        <v>537</v>
      </c>
      <c r="M52" s="64">
        <v>540</v>
      </c>
      <c r="N52" s="64">
        <v>516</v>
      </c>
      <c r="O52" s="65">
        <v>455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296</v>
      </c>
      <c r="L53" s="69">
        <v>276</v>
      </c>
      <c r="M53" s="69">
        <v>229</v>
      </c>
      <c r="N53" s="69">
        <v>232</v>
      </c>
      <c r="O53" s="70">
        <v>215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81" t="s">
        <v>24</v>
      </c>
      <c r="C41" s="1182"/>
      <c r="D41" s="81"/>
      <c r="E41" s="1183" t="s">
        <v>25</v>
      </c>
      <c r="F41" s="1183"/>
      <c r="G41" s="1183"/>
      <c r="H41" s="1184"/>
      <c r="I41" s="82">
        <v>4413</v>
      </c>
      <c r="J41" s="83">
        <v>4260</v>
      </c>
      <c r="K41" s="83">
        <v>4194</v>
      </c>
      <c r="L41" s="83">
        <v>4042</v>
      </c>
      <c r="M41" s="84">
        <v>4341</v>
      </c>
    </row>
    <row r="42" spans="2:13" ht="27.75" customHeight="1" x14ac:dyDescent="0.15">
      <c r="B42" s="1171"/>
      <c r="C42" s="1172"/>
      <c r="D42" s="85"/>
      <c r="E42" s="1175" t="s">
        <v>26</v>
      </c>
      <c r="F42" s="1175"/>
      <c r="G42" s="1175"/>
      <c r="H42" s="1176"/>
      <c r="I42" s="86">
        <v>147</v>
      </c>
      <c r="J42" s="87">
        <v>119</v>
      </c>
      <c r="K42" s="87">
        <v>90</v>
      </c>
      <c r="L42" s="87">
        <v>60</v>
      </c>
      <c r="M42" s="88">
        <v>38</v>
      </c>
    </row>
    <row r="43" spans="2:13" ht="27.75" customHeight="1" x14ac:dyDescent="0.15">
      <c r="B43" s="1171"/>
      <c r="C43" s="1172"/>
      <c r="D43" s="85"/>
      <c r="E43" s="1175" t="s">
        <v>27</v>
      </c>
      <c r="F43" s="1175"/>
      <c r="G43" s="1175"/>
      <c r="H43" s="1176"/>
      <c r="I43" s="86">
        <v>1367</v>
      </c>
      <c r="J43" s="87">
        <v>1408</v>
      </c>
      <c r="K43" s="87">
        <v>1467</v>
      </c>
      <c r="L43" s="87">
        <v>2277</v>
      </c>
      <c r="M43" s="88">
        <v>2148</v>
      </c>
    </row>
    <row r="44" spans="2:13" ht="27.75" customHeight="1" x14ac:dyDescent="0.15">
      <c r="B44" s="1171"/>
      <c r="C44" s="1172"/>
      <c r="D44" s="85"/>
      <c r="E44" s="1175" t="s">
        <v>28</v>
      </c>
      <c r="F44" s="1175"/>
      <c r="G44" s="1175"/>
      <c r="H44" s="1176"/>
      <c r="I44" s="86">
        <v>78</v>
      </c>
      <c r="J44" s="87">
        <v>193</v>
      </c>
      <c r="K44" s="87">
        <v>204</v>
      </c>
      <c r="L44" s="87">
        <v>204</v>
      </c>
      <c r="M44" s="88">
        <v>198</v>
      </c>
    </row>
    <row r="45" spans="2:13" ht="27.75" customHeight="1" x14ac:dyDescent="0.15">
      <c r="B45" s="1171"/>
      <c r="C45" s="1172"/>
      <c r="D45" s="85"/>
      <c r="E45" s="1175" t="s">
        <v>29</v>
      </c>
      <c r="F45" s="1175"/>
      <c r="G45" s="1175"/>
      <c r="H45" s="1176"/>
      <c r="I45" s="86">
        <v>793</v>
      </c>
      <c r="J45" s="87">
        <v>841</v>
      </c>
      <c r="K45" s="87">
        <v>853</v>
      </c>
      <c r="L45" s="87">
        <v>816</v>
      </c>
      <c r="M45" s="88">
        <v>835</v>
      </c>
    </row>
    <row r="46" spans="2:13" ht="27.75" customHeight="1" x14ac:dyDescent="0.15">
      <c r="B46" s="1171"/>
      <c r="C46" s="1172"/>
      <c r="D46" s="85"/>
      <c r="E46" s="1175" t="s">
        <v>30</v>
      </c>
      <c r="F46" s="1175"/>
      <c r="G46" s="1175"/>
      <c r="H46" s="1176"/>
      <c r="I46" s="86" t="s">
        <v>488</v>
      </c>
      <c r="J46" s="87" t="s">
        <v>488</v>
      </c>
      <c r="K46" s="87" t="s">
        <v>488</v>
      </c>
      <c r="L46" s="87" t="s">
        <v>488</v>
      </c>
      <c r="M46" s="88" t="s">
        <v>488</v>
      </c>
    </row>
    <row r="47" spans="2:13" ht="27.75" customHeight="1" x14ac:dyDescent="0.15">
      <c r="B47" s="1171"/>
      <c r="C47" s="1172"/>
      <c r="D47" s="85"/>
      <c r="E47" s="1175" t="s">
        <v>31</v>
      </c>
      <c r="F47" s="1175"/>
      <c r="G47" s="1175"/>
      <c r="H47" s="1176"/>
      <c r="I47" s="86" t="s">
        <v>488</v>
      </c>
      <c r="J47" s="87" t="s">
        <v>488</v>
      </c>
      <c r="K47" s="87" t="s">
        <v>488</v>
      </c>
      <c r="L47" s="87" t="s">
        <v>488</v>
      </c>
      <c r="M47" s="88" t="s">
        <v>488</v>
      </c>
    </row>
    <row r="48" spans="2:13" ht="27.75" customHeight="1" x14ac:dyDescent="0.15">
      <c r="B48" s="1173"/>
      <c r="C48" s="1174"/>
      <c r="D48" s="85"/>
      <c r="E48" s="1175" t="s">
        <v>32</v>
      </c>
      <c r="F48" s="1175"/>
      <c r="G48" s="1175"/>
      <c r="H48" s="1176"/>
      <c r="I48" s="86" t="s">
        <v>488</v>
      </c>
      <c r="J48" s="87" t="s">
        <v>488</v>
      </c>
      <c r="K48" s="87" t="s">
        <v>488</v>
      </c>
      <c r="L48" s="87" t="s">
        <v>488</v>
      </c>
      <c r="M48" s="88" t="s">
        <v>488</v>
      </c>
    </row>
    <row r="49" spans="2:13" ht="27.75" customHeight="1" x14ac:dyDescent="0.15">
      <c r="B49" s="1169" t="s">
        <v>33</v>
      </c>
      <c r="C49" s="1170"/>
      <c r="D49" s="89"/>
      <c r="E49" s="1175" t="s">
        <v>34</v>
      </c>
      <c r="F49" s="1175"/>
      <c r="G49" s="1175"/>
      <c r="H49" s="1176"/>
      <c r="I49" s="86">
        <v>1675</v>
      </c>
      <c r="J49" s="87">
        <v>2092</v>
      </c>
      <c r="K49" s="87">
        <v>2514</v>
      </c>
      <c r="L49" s="87">
        <v>2723</v>
      </c>
      <c r="M49" s="88">
        <v>2797</v>
      </c>
    </row>
    <row r="50" spans="2:13" ht="27.75" customHeight="1" x14ac:dyDescent="0.15">
      <c r="B50" s="1171"/>
      <c r="C50" s="1172"/>
      <c r="D50" s="85"/>
      <c r="E50" s="1175" t="s">
        <v>35</v>
      </c>
      <c r="F50" s="1175"/>
      <c r="G50" s="1175"/>
      <c r="H50" s="1176"/>
      <c r="I50" s="86">
        <v>562</v>
      </c>
      <c r="J50" s="87">
        <v>464</v>
      </c>
      <c r="K50" s="87">
        <v>389</v>
      </c>
      <c r="L50" s="87">
        <v>330</v>
      </c>
      <c r="M50" s="88">
        <v>263</v>
      </c>
    </row>
    <row r="51" spans="2:13" ht="27.75" customHeight="1" x14ac:dyDescent="0.15">
      <c r="B51" s="1173"/>
      <c r="C51" s="1174"/>
      <c r="D51" s="85"/>
      <c r="E51" s="1175" t="s">
        <v>36</v>
      </c>
      <c r="F51" s="1175"/>
      <c r="G51" s="1175"/>
      <c r="H51" s="1176"/>
      <c r="I51" s="86">
        <v>4165</v>
      </c>
      <c r="J51" s="87">
        <v>4112</v>
      </c>
      <c r="K51" s="87">
        <v>4071</v>
      </c>
      <c r="L51" s="87">
        <v>4436</v>
      </c>
      <c r="M51" s="88">
        <v>4691</v>
      </c>
    </row>
    <row r="52" spans="2:13" ht="27.75" customHeight="1" thickBot="1" x14ac:dyDescent="0.2">
      <c r="B52" s="1177" t="s">
        <v>37</v>
      </c>
      <c r="C52" s="1178"/>
      <c r="D52" s="90"/>
      <c r="E52" s="1179" t="s">
        <v>38</v>
      </c>
      <c r="F52" s="1179"/>
      <c r="G52" s="1179"/>
      <c r="H52" s="1180"/>
      <c r="I52" s="91">
        <v>396</v>
      </c>
      <c r="J52" s="92">
        <v>154</v>
      </c>
      <c r="K52" s="92">
        <v>-165</v>
      </c>
      <c r="L52" s="92">
        <v>-90</v>
      </c>
      <c r="M52" s="93">
        <v>-190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553</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553</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555</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556</v>
      </c>
    </row>
    <row r="50" spans="1:17" x14ac:dyDescent="0.15">
      <c r="B50" s="248"/>
      <c r="C50" s="244"/>
      <c r="D50" s="244"/>
      <c r="E50" s="244"/>
      <c r="F50" s="244"/>
      <c r="G50" s="1206"/>
      <c r="H50" s="1207"/>
      <c r="I50" s="1207"/>
      <c r="J50" s="1208"/>
      <c r="K50" s="1209" t="s">
        <v>528</v>
      </c>
      <c r="L50" s="1209" t="s">
        <v>529</v>
      </c>
      <c r="M50" s="1209" t="s">
        <v>530</v>
      </c>
      <c r="N50" s="1209" t="s">
        <v>531</v>
      </c>
      <c r="O50" s="1209" t="s">
        <v>532</v>
      </c>
    </row>
    <row r="51" spans="1:17" x14ac:dyDescent="0.15">
      <c r="B51" s="248"/>
      <c r="C51" s="244"/>
      <c r="D51" s="244"/>
      <c r="E51" s="244"/>
      <c r="F51" s="244"/>
      <c r="G51" s="1210" t="s">
        <v>557</v>
      </c>
      <c r="H51" s="1211"/>
      <c r="I51" s="1212" t="s">
        <v>558</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559</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560</v>
      </c>
      <c r="H55" s="1225"/>
      <c r="I55" s="1219" t="s">
        <v>558</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559</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1194" t="s">
        <v>555</v>
      </c>
      <c r="I64" s="1195"/>
      <c r="J64" s="1195"/>
      <c r="K64" s="1195"/>
      <c r="L64" s="244"/>
      <c r="M64" s="244"/>
      <c r="N64" s="244"/>
      <c r="O64" s="244"/>
    </row>
    <row r="65" spans="2:30" x14ac:dyDescent="0.15">
      <c r="B65" s="248"/>
      <c r="C65" s="244"/>
      <c r="D65" s="244"/>
      <c r="E65" s="244"/>
      <c r="F65" s="244"/>
      <c r="G65" s="1238" t="s">
        <v>562</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563</v>
      </c>
      <c r="I71" s="1244"/>
      <c r="J71" s="1240"/>
      <c r="K71" s="1240"/>
      <c r="L71" s="1241"/>
      <c r="M71" s="1240"/>
      <c r="N71" s="1241"/>
      <c r="O71" s="1242"/>
    </row>
    <row r="72" spans="2:30" x14ac:dyDescent="0.15">
      <c r="B72" s="248"/>
      <c r="C72" s="244"/>
      <c r="D72" s="244"/>
      <c r="E72" s="244"/>
      <c r="F72" s="244"/>
      <c r="G72" s="1206"/>
      <c r="H72" s="1207"/>
      <c r="I72" s="1207"/>
      <c r="J72" s="1208"/>
      <c r="K72" s="1209" t="s">
        <v>528</v>
      </c>
      <c r="L72" s="1209" t="s">
        <v>529</v>
      </c>
      <c r="M72" s="1209" t="s">
        <v>530</v>
      </c>
      <c r="N72" s="1209" t="s">
        <v>531</v>
      </c>
      <c r="O72" s="1209" t="s">
        <v>532</v>
      </c>
    </row>
    <row r="73" spans="2:30" x14ac:dyDescent="0.15">
      <c r="B73" s="248"/>
      <c r="C73" s="244"/>
      <c r="D73" s="244"/>
      <c r="E73" s="244"/>
      <c r="F73" s="244"/>
      <c r="G73" s="1210" t="s">
        <v>557</v>
      </c>
      <c r="H73" s="1211"/>
      <c r="I73" s="1212" t="s">
        <v>558</v>
      </c>
      <c r="J73" s="1212"/>
      <c r="K73" s="1245">
        <v>15.6</v>
      </c>
      <c r="L73" s="1245">
        <v>5.8</v>
      </c>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564</v>
      </c>
      <c r="J75" s="1219"/>
      <c r="K75" s="1246">
        <v>14.1</v>
      </c>
      <c r="L75" s="1246">
        <v>12</v>
      </c>
      <c r="M75" s="1246">
        <v>10.3</v>
      </c>
      <c r="N75" s="1246">
        <v>9.5</v>
      </c>
      <c r="O75" s="1246">
        <v>8.8000000000000007</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560</v>
      </c>
      <c r="H77" s="1225"/>
      <c r="I77" s="1219" t="s">
        <v>558</v>
      </c>
      <c r="J77" s="1219"/>
      <c r="K77" s="1245">
        <v>0</v>
      </c>
      <c r="L77" s="1245">
        <v>0</v>
      </c>
      <c r="M77" s="1217">
        <v>0</v>
      </c>
      <c r="N77" s="1217">
        <v>0</v>
      </c>
      <c r="O77" s="1217">
        <v>0</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564</v>
      </c>
      <c r="J79" s="1229"/>
      <c r="K79" s="1248">
        <v>11.4</v>
      </c>
      <c r="L79" s="1248">
        <v>10.1</v>
      </c>
      <c r="M79" s="1248">
        <v>9.1999999999999993</v>
      </c>
      <c r="N79" s="1248">
        <v>8.1999999999999993</v>
      </c>
      <c r="O79" s="1248">
        <v>7.8</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527</v>
      </c>
      <c r="G2" s="111"/>
      <c r="H2" s="112"/>
    </row>
    <row r="3" spans="1:8" x14ac:dyDescent="0.15">
      <c r="A3" s="108" t="s">
        <v>520</v>
      </c>
      <c r="B3" s="113"/>
      <c r="C3" s="114"/>
      <c r="D3" s="115">
        <v>68502</v>
      </c>
      <c r="E3" s="116"/>
      <c r="F3" s="117">
        <v>216155</v>
      </c>
      <c r="G3" s="118"/>
      <c r="H3" s="119"/>
    </row>
    <row r="4" spans="1:8" x14ac:dyDescent="0.15">
      <c r="A4" s="120"/>
      <c r="B4" s="121"/>
      <c r="C4" s="122"/>
      <c r="D4" s="123">
        <v>51999</v>
      </c>
      <c r="E4" s="124"/>
      <c r="F4" s="125">
        <v>108827</v>
      </c>
      <c r="G4" s="126"/>
      <c r="H4" s="127"/>
    </row>
    <row r="5" spans="1:8" x14ac:dyDescent="0.15">
      <c r="A5" s="108" t="s">
        <v>522</v>
      </c>
      <c r="B5" s="113"/>
      <c r="C5" s="114"/>
      <c r="D5" s="115">
        <v>86772</v>
      </c>
      <c r="E5" s="116"/>
      <c r="F5" s="117">
        <v>228305</v>
      </c>
      <c r="G5" s="118"/>
      <c r="H5" s="119"/>
    </row>
    <row r="6" spans="1:8" x14ac:dyDescent="0.15">
      <c r="A6" s="120"/>
      <c r="B6" s="121"/>
      <c r="C6" s="122"/>
      <c r="D6" s="123">
        <v>67423</v>
      </c>
      <c r="E6" s="124"/>
      <c r="F6" s="125">
        <v>86611</v>
      </c>
      <c r="G6" s="126"/>
      <c r="H6" s="127"/>
    </row>
    <row r="7" spans="1:8" x14ac:dyDescent="0.15">
      <c r="A7" s="108" t="s">
        <v>523</v>
      </c>
      <c r="B7" s="113"/>
      <c r="C7" s="114"/>
      <c r="D7" s="115">
        <v>100052</v>
      </c>
      <c r="E7" s="116"/>
      <c r="F7" s="117">
        <v>316331</v>
      </c>
      <c r="G7" s="118"/>
      <c r="H7" s="119"/>
    </row>
    <row r="8" spans="1:8" x14ac:dyDescent="0.15">
      <c r="A8" s="120"/>
      <c r="B8" s="121"/>
      <c r="C8" s="122"/>
      <c r="D8" s="123">
        <v>80024</v>
      </c>
      <c r="E8" s="124"/>
      <c r="F8" s="125">
        <v>106387</v>
      </c>
      <c r="G8" s="126"/>
      <c r="H8" s="127"/>
    </row>
    <row r="9" spans="1:8" x14ac:dyDescent="0.15">
      <c r="A9" s="108" t="s">
        <v>524</v>
      </c>
      <c r="B9" s="113"/>
      <c r="C9" s="114"/>
      <c r="D9" s="115">
        <v>131727</v>
      </c>
      <c r="E9" s="116"/>
      <c r="F9" s="117">
        <v>333013</v>
      </c>
      <c r="G9" s="118"/>
      <c r="H9" s="119"/>
    </row>
    <row r="10" spans="1:8" x14ac:dyDescent="0.15">
      <c r="A10" s="120"/>
      <c r="B10" s="121"/>
      <c r="C10" s="122"/>
      <c r="D10" s="123">
        <v>91412</v>
      </c>
      <c r="E10" s="124"/>
      <c r="F10" s="125">
        <v>126732</v>
      </c>
      <c r="G10" s="126"/>
      <c r="H10" s="127"/>
    </row>
    <row r="11" spans="1:8" x14ac:dyDescent="0.15">
      <c r="A11" s="108" t="s">
        <v>525</v>
      </c>
      <c r="B11" s="113"/>
      <c r="C11" s="114"/>
      <c r="D11" s="115">
        <v>296256</v>
      </c>
      <c r="E11" s="116"/>
      <c r="F11" s="117">
        <v>280458</v>
      </c>
      <c r="G11" s="118"/>
      <c r="H11" s="119"/>
    </row>
    <row r="12" spans="1:8" x14ac:dyDescent="0.15">
      <c r="A12" s="120"/>
      <c r="B12" s="121"/>
      <c r="C12" s="128"/>
      <c r="D12" s="123">
        <v>123267</v>
      </c>
      <c r="E12" s="124"/>
      <c r="F12" s="125">
        <v>127286</v>
      </c>
      <c r="G12" s="126"/>
      <c r="H12" s="127"/>
    </row>
    <row r="13" spans="1:8" x14ac:dyDescent="0.15">
      <c r="A13" s="108"/>
      <c r="B13" s="113"/>
      <c r="C13" s="129"/>
      <c r="D13" s="130">
        <v>136662</v>
      </c>
      <c r="E13" s="131"/>
      <c r="F13" s="132">
        <v>274852</v>
      </c>
      <c r="G13" s="133"/>
      <c r="H13" s="119"/>
    </row>
    <row r="14" spans="1:8" x14ac:dyDescent="0.15">
      <c r="A14" s="120"/>
      <c r="B14" s="121"/>
      <c r="C14" s="122"/>
      <c r="D14" s="123">
        <v>82825</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4.4000000000000004</v>
      </c>
      <c r="C19" s="134">
        <f>ROUND(VALUE(SUBSTITUTE(実質収支比率等に係る経年分析!G$48,"▲","-")),2)</f>
        <v>5.83</v>
      </c>
      <c r="D19" s="134">
        <f>ROUND(VALUE(SUBSTITUTE(実質収支比率等に係る経年分析!H$48,"▲","-")),2)</f>
        <v>5.32</v>
      </c>
      <c r="E19" s="134">
        <f>ROUND(VALUE(SUBSTITUTE(実質収支比率等に係る経年分析!I$48,"▲","-")),2)</f>
        <v>5.51</v>
      </c>
      <c r="F19" s="134">
        <f>ROUND(VALUE(SUBSTITUTE(実質収支比率等に係る経年分析!J$48,"▲","-")),2)</f>
        <v>7.05</v>
      </c>
    </row>
    <row r="20" spans="1:11" x14ac:dyDescent="0.15">
      <c r="A20" s="134" t="s">
        <v>43</v>
      </c>
      <c r="B20" s="134">
        <f>ROUND(VALUE(SUBSTITUTE(実質収支比率等に係る経年分析!F$47,"▲","-")),2)</f>
        <v>30.8</v>
      </c>
      <c r="C20" s="134">
        <f>ROUND(VALUE(SUBSTITUTE(実質収支比率等に係る経年分析!G$47,"▲","-")),2)</f>
        <v>42.75</v>
      </c>
      <c r="D20" s="134">
        <f>ROUND(VALUE(SUBSTITUTE(実質収支比率等に係る経年分析!H$47,"▲","-")),2)</f>
        <v>58.01</v>
      </c>
      <c r="E20" s="134">
        <f>ROUND(VALUE(SUBSTITUTE(実質収支比率等に係る経年分析!I$47,"▲","-")),2)</f>
        <v>65.239999999999995</v>
      </c>
      <c r="F20" s="134">
        <f>ROUND(VALUE(SUBSTITUTE(実質収支比率等に係る経年分析!J$47,"▲","-")),2)</f>
        <v>65.3</v>
      </c>
    </row>
    <row r="21" spans="1:11" x14ac:dyDescent="0.15">
      <c r="A21" s="134" t="s">
        <v>44</v>
      </c>
      <c r="B21" s="134">
        <f>IF(ISNUMBER(VALUE(SUBSTITUTE(実質収支比率等に係る経年分析!F$49,"▲","-"))),ROUND(VALUE(SUBSTITUTE(実質収支比率等に係る経年分析!F$49,"▲","-")),2),NA())</f>
        <v>7.02</v>
      </c>
      <c r="C21" s="134">
        <f>IF(ISNUMBER(VALUE(SUBSTITUTE(実質収支比率等に係る経年分析!G$49,"▲","-"))),ROUND(VALUE(SUBSTITUTE(実質収支比率等に係る経年分析!G$49,"▲","-")),2),NA())</f>
        <v>14.37</v>
      </c>
      <c r="D21" s="134">
        <f>IF(ISNUMBER(VALUE(SUBSTITUTE(実質収支比率等に係る経年分析!H$49,"▲","-"))),ROUND(VALUE(SUBSTITUTE(実質収支比率等に係る経年分析!H$49,"▲","-")),2),NA())</f>
        <v>14.78</v>
      </c>
      <c r="E21" s="134">
        <f>IF(ISNUMBER(VALUE(SUBSTITUTE(実質収支比率等に係る経年分析!I$49,"▲","-"))),ROUND(VALUE(SUBSTITUTE(実質収支比率等に係る経年分析!I$49,"▲","-")),2),NA())</f>
        <v>3.53</v>
      </c>
      <c r="F21" s="134">
        <f>IF(ISNUMBER(VALUE(SUBSTITUTE(実質収支比率等に係る経年分析!J$49,"▲","-"))),ROUND(VALUE(SUBSTITUTE(実質収支比率等に係る経年分析!J$49,"▲","-")),2),NA())</f>
        <v>4.01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後期高齢者医療に関する特別会計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7.05</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539</v>
      </c>
      <c r="E42" s="136"/>
      <c r="F42" s="136"/>
      <c r="G42" s="136">
        <f>'実質公債費比率（分子）の構造'!L$52</f>
        <v>537</v>
      </c>
      <c r="H42" s="136"/>
      <c r="I42" s="136"/>
      <c r="J42" s="136">
        <f>'実質公債費比率（分子）の構造'!M$52</f>
        <v>540</v>
      </c>
      <c r="K42" s="136"/>
      <c r="L42" s="136"/>
      <c r="M42" s="136">
        <f>'実質公債費比率（分子）の構造'!N$52</f>
        <v>516</v>
      </c>
      <c r="N42" s="136"/>
      <c r="O42" s="136"/>
      <c r="P42" s="136">
        <f>'実質公債費比率（分子）の構造'!O$52</f>
        <v>455</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39</v>
      </c>
      <c r="C44" s="136"/>
      <c r="D44" s="136"/>
      <c r="E44" s="136">
        <f>'実質公債費比率（分子）の構造'!L$50</f>
        <v>31</v>
      </c>
      <c r="F44" s="136"/>
      <c r="G44" s="136"/>
      <c r="H44" s="136">
        <f>'実質公債費比率（分子）の構造'!M$50</f>
        <v>29</v>
      </c>
      <c r="I44" s="136"/>
      <c r="J44" s="136"/>
      <c r="K44" s="136">
        <f>'実質公債費比率（分子）の構造'!N$50</f>
        <v>28</v>
      </c>
      <c r="L44" s="136"/>
      <c r="M44" s="136"/>
      <c r="N44" s="136">
        <f>'実質公債費比率（分子）の構造'!O$50</f>
        <v>19</v>
      </c>
      <c r="O44" s="136"/>
      <c r="P44" s="136"/>
    </row>
    <row r="45" spans="1:16" x14ac:dyDescent="0.15">
      <c r="A45" s="136" t="s">
        <v>54</v>
      </c>
      <c r="B45" s="136">
        <f>'実質公債費比率（分子）の構造'!K$49</f>
        <v>0</v>
      </c>
      <c r="C45" s="136"/>
      <c r="D45" s="136"/>
      <c r="E45" s="136">
        <f>'実質公債費比率（分子）の構造'!L$49</f>
        <v>1</v>
      </c>
      <c r="F45" s="136"/>
      <c r="G45" s="136"/>
      <c r="H45" s="136">
        <f>'実質公債費比率（分子）の構造'!M$49</f>
        <v>2</v>
      </c>
      <c r="I45" s="136"/>
      <c r="J45" s="136"/>
      <c r="K45" s="136">
        <f>'実質公債費比率（分子）の構造'!N$49</f>
        <v>2</v>
      </c>
      <c r="L45" s="136"/>
      <c r="M45" s="136"/>
      <c r="N45" s="136">
        <f>'実質公債費比率（分子）の構造'!O$49</f>
        <v>8</v>
      </c>
      <c r="O45" s="136"/>
      <c r="P45" s="136"/>
    </row>
    <row r="46" spans="1:16" x14ac:dyDescent="0.15">
      <c r="A46" s="136" t="s">
        <v>55</v>
      </c>
      <c r="B46" s="136">
        <f>'実質公債費比率（分子）の構造'!K$48</f>
        <v>181</v>
      </c>
      <c r="C46" s="136"/>
      <c r="D46" s="136"/>
      <c r="E46" s="136">
        <f>'実質公債費比率（分子）の構造'!L$48</f>
        <v>192</v>
      </c>
      <c r="F46" s="136"/>
      <c r="G46" s="136"/>
      <c r="H46" s="136">
        <f>'実質公債費比率（分子）の構造'!M$48</f>
        <v>181</v>
      </c>
      <c r="I46" s="136"/>
      <c r="J46" s="136"/>
      <c r="K46" s="136">
        <f>'実質公債費比率（分子）の構造'!N$48</f>
        <v>189</v>
      </c>
      <c r="L46" s="136"/>
      <c r="M46" s="136"/>
      <c r="N46" s="136">
        <f>'実質公債費比率（分子）の構造'!O$48</f>
        <v>208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615</v>
      </c>
      <c r="C49" s="136"/>
      <c r="D49" s="136"/>
      <c r="E49" s="136">
        <f>'実質公債費比率（分子）の構造'!L$45</f>
        <v>589</v>
      </c>
      <c r="F49" s="136"/>
      <c r="G49" s="136"/>
      <c r="H49" s="136">
        <f>'実質公債費比率（分子）の構造'!M$45</f>
        <v>557</v>
      </c>
      <c r="I49" s="136"/>
      <c r="J49" s="136"/>
      <c r="K49" s="136">
        <f>'実質公債費比率（分子）の構造'!N$45</f>
        <v>529</v>
      </c>
      <c r="L49" s="136"/>
      <c r="M49" s="136"/>
      <c r="N49" s="136">
        <f>'実質公債費比率（分子）の構造'!O$45</f>
        <v>435</v>
      </c>
      <c r="O49" s="136"/>
      <c r="P49" s="136"/>
    </row>
    <row r="50" spans="1:16" x14ac:dyDescent="0.15">
      <c r="A50" s="136" t="s">
        <v>59</v>
      </c>
      <c r="B50" s="136" t="e">
        <f>NA()</f>
        <v>#N/A</v>
      </c>
      <c r="C50" s="136">
        <f>IF(ISNUMBER('実質公債費比率（分子）の構造'!K$53),'実質公債費比率（分子）の構造'!K$53,NA())</f>
        <v>296</v>
      </c>
      <c r="D50" s="136" t="e">
        <f>NA()</f>
        <v>#N/A</v>
      </c>
      <c r="E50" s="136" t="e">
        <f>NA()</f>
        <v>#N/A</v>
      </c>
      <c r="F50" s="136">
        <f>IF(ISNUMBER('実質公債費比率（分子）の構造'!L$53),'実質公債費比率（分子）の構造'!L$53,NA())</f>
        <v>276</v>
      </c>
      <c r="G50" s="136" t="e">
        <f>NA()</f>
        <v>#N/A</v>
      </c>
      <c r="H50" s="136" t="e">
        <f>NA()</f>
        <v>#N/A</v>
      </c>
      <c r="I50" s="136">
        <f>IF(ISNUMBER('実質公債費比率（分子）の構造'!M$53),'実質公債費比率（分子）の構造'!M$53,NA())</f>
        <v>229</v>
      </c>
      <c r="J50" s="136" t="e">
        <f>NA()</f>
        <v>#N/A</v>
      </c>
      <c r="K50" s="136" t="e">
        <f>NA()</f>
        <v>#N/A</v>
      </c>
      <c r="L50" s="136">
        <f>IF(ISNUMBER('実質公債費比率（分子）の構造'!N$53),'実質公債費比率（分子）の構造'!N$53,NA())</f>
        <v>232</v>
      </c>
      <c r="M50" s="136" t="e">
        <f>NA()</f>
        <v>#N/A</v>
      </c>
      <c r="N50" s="136" t="e">
        <f>NA()</f>
        <v>#N/A</v>
      </c>
      <c r="O50" s="136">
        <f>IF(ISNUMBER('実質公債費比率（分子）の構造'!O$53),'実質公債費比率（分子）の構造'!O$53,NA())</f>
        <v>215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4165</v>
      </c>
      <c r="E56" s="135"/>
      <c r="F56" s="135"/>
      <c r="G56" s="135">
        <f>'将来負担比率（分子）の構造'!J$51</f>
        <v>4112</v>
      </c>
      <c r="H56" s="135"/>
      <c r="I56" s="135"/>
      <c r="J56" s="135">
        <f>'将来負担比率（分子）の構造'!K$51</f>
        <v>4071</v>
      </c>
      <c r="K56" s="135"/>
      <c r="L56" s="135"/>
      <c r="M56" s="135">
        <f>'将来負担比率（分子）の構造'!L$51</f>
        <v>4436</v>
      </c>
      <c r="N56" s="135"/>
      <c r="O56" s="135"/>
      <c r="P56" s="135">
        <f>'将来負担比率（分子）の構造'!M$51</f>
        <v>4691</v>
      </c>
    </row>
    <row r="57" spans="1:16" x14ac:dyDescent="0.15">
      <c r="A57" s="135" t="s">
        <v>35</v>
      </c>
      <c r="B57" s="135"/>
      <c r="C57" s="135"/>
      <c r="D57" s="135">
        <f>'将来負担比率（分子）の構造'!I$50</f>
        <v>562</v>
      </c>
      <c r="E57" s="135"/>
      <c r="F57" s="135"/>
      <c r="G57" s="135">
        <f>'将来負担比率（分子）の構造'!J$50</f>
        <v>464</v>
      </c>
      <c r="H57" s="135"/>
      <c r="I57" s="135"/>
      <c r="J57" s="135">
        <f>'将来負担比率（分子）の構造'!K$50</f>
        <v>389</v>
      </c>
      <c r="K57" s="135"/>
      <c r="L57" s="135"/>
      <c r="M57" s="135">
        <f>'将来負担比率（分子）の構造'!L$50</f>
        <v>330</v>
      </c>
      <c r="N57" s="135"/>
      <c r="O57" s="135"/>
      <c r="P57" s="135">
        <f>'将来負担比率（分子）の構造'!M$50</f>
        <v>263</v>
      </c>
    </row>
    <row r="58" spans="1:16" x14ac:dyDescent="0.15">
      <c r="A58" s="135" t="s">
        <v>34</v>
      </c>
      <c r="B58" s="135"/>
      <c r="C58" s="135"/>
      <c r="D58" s="135">
        <f>'将来負担比率（分子）の構造'!I$49</f>
        <v>1675</v>
      </c>
      <c r="E58" s="135"/>
      <c r="F58" s="135"/>
      <c r="G58" s="135">
        <f>'将来負担比率（分子）の構造'!J$49</f>
        <v>2092</v>
      </c>
      <c r="H58" s="135"/>
      <c r="I58" s="135"/>
      <c r="J58" s="135">
        <f>'将来負担比率（分子）の構造'!K$49</f>
        <v>2514</v>
      </c>
      <c r="K58" s="135"/>
      <c r="L58" s="135"/>
      <c r="M58" s="135">
        <f>'将来負担比率（分子）の構造'!L$49</f>
        <v>2723</v>
      </c>
      <c r="N58" s="135"/>
      <c r="O58" s="135"/>
      <c r="P58" s="135">
        <f>'将来負担比率（分子）の構造'!M$49</f>
        <v>2797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793</v>
      </c>
      <c r="C62" s="135"/>
      <c r="D62" s="135"/>
      <c r="E62" s="135">
        <f>'将来負担比率（分子）の構造'!J$45</f>
        <v>841</v>
      </c>
      <c r="F62" s="135"/>
      <c r="G62" s="135"/>
      <c r="H62" s="135">
        <f>'将来負担比率（分子）の構造'!K$45</f>
        <v>853</v>
      </c>
      <c r="I62" s="135"/>
      <c r="J62" s="135"/>
      <c r="K62" s="135">
        <f>'将来負担比率（分子）の構造'!L$45</f>
        <v>816</v>
      </c>
      <c r="L62" s="135"/>
      <c r="M62" s="135"/>
      <c r="N62" s="135">
        <f>'将来負担比率（分子）の構造'!M$45</f>
        <v>835</v>
      </c>
      <c r="O62" s="135"/>
      <c r="P62" s="135"/>
    </row>
    <row r="63" spans="1:16" x14ac:dyDescent="0.15">
      <c r="A63" s="135" t="s">
        <v>28</v>
      </c>
      <c r="B63" s="135">
        <f>'将来負担比率（分子）の構造'!I$44</f>
        <v>78</v>
      </c>
      <c r="C63" s="135"/>
      <c r="D63" s="135"/>
      <c r="E63" s="135">
        <f>'将来負担比率（分子）の構造'!J$44</f>
        <v>193</v>
      </c>
      <c r="F63" s="135"/>
      <c r="G63" s="135"/>
      <c r="H63" s="135">
        <f>'将来負担比率（分子）の構造'!K$44</f>
        <v>204</v>
      </c>
      <c r="I63" s="135"/>
      <c r="J63" s="135"/>
      <c r="K63" s="135">
        <f>'将来負担比率（分子）の構造'!L$44</f>
        <v>204</v>
      </c>
      <c r="L63" s="135"/>
      <c r="M63" s="135"/>
      <c r="N63" s="135">
        <f>'将来負担比率（分子）の構造'!M$44</f>
        <v>198</v>
      </c>
      <c r="O63" s="135"/>
      <c r="P63" s="135"/>
    </row>
    <row r="64" spans="1:16" x14ac:dyDescent="0.15">
      <c r="A64" s="135" t="s">
        <v>27</v>
      </c>
      <c r="B64" s="135">
        <f>'将来負担比率（分子）の構造'!I$43</f>
        <v>1367</v>
      </c>
      <c r="C64" s="135"/>
      <c r="D64" s="135"/>
      <c r="E64" s="135">
        <f>'将来負担比率（分子）の構造'!J$43</f>
        <v>1408</v>
      </c>
      <c r="F64" s="135"/>
      <c r="G64" s="135"/>
      <c r="H64" s="135">
        <f>'将来負担比率（分子）の構造'!K$43</f>
        <v>1467</v>
      </c>
      <c r="I64" s="135"/>
      <c r="J64" s="135"/>
      <c r="K64" s="135">
        <f>'将来負担比率（分子）の構造'!L$43</f>
        <v>2277</v>
      </c>
      <c r="L64" s="135"/>
      <c r="M64" s="135"/>
      <c r="N64" s="135">
        <f>'将来負担比率（分子）の構造'!M$43</f>
        <v>2148</v>
      </c>
      <c r="O64" s="135"/>
      <c r="P64" s="135"/>
    </row>
    <row r="65" spans="1:16" x14ac:dyDescent="0.15">
      <c r="A65" s="135" t="s">
        <v>26</v>
      </c>
      <c r="B65" s="135">
        <f>'将来負担比率（分子）の構造'!I$42</f>
        <v>147</v>
      </c>
      <c r="C65" s="135"/>
      <c r="D65" s="135"/>
      <c r="E65" s="135">
        <f>'将来負担比率（分子）の構造'!J$42</f>
        <v>119</v>
      </c>
      <c r="F65" s="135"/>
      <c r="G65" s="135"/>
      <c r="H65" s="135">
        <f>'将来負担比率（分子）の構造'!K$42</f>
        <v>90</v>
      </c>
      <c r="I65" s="135"/>
      <c r="J65" s="135"/>
      <c r="K65" s="135">
        <f>'将来負担比率（分子）の構造'!L$42</f>
        <v>60</v>
      </c>
      <c r="L65" s="135"/>
      <c r="M65" s="135"/>
      <c r="N65" s="135">
        <f>'将来負担比率（分子）の構造'!M$42</f>
        <v>38</v>
      </c>
      <c r="O65" s="135"/>
      <c r="P65" s="135"/>
    </row>
    <row r="66" spans="1:16" x14ac:dyDescent="0.15">
      <c r="A66" s="135" t="s">
        <v>25</v>
      </c>
      <c r="B66" s="135">
        <f>'将来負担比率（分子）の構造'!I$41</f>
        <v>4413</v>
      </c>
      <c r="C66" s="135"/>
      <c r="D66" s="135"/>
      <c r="E66" s="135">
        <f>'将来負担比率（分子）の構造'!J$41</f>
        <v>4260</v>
      </c>
      <c r="F66" s="135"/>
      <c r="G66" s="135"/>
      <c r="H66" s="135">
        <f>'将来負担比率（分子）の構造'!K$41</f>
        <v>4194</v>
      </c>
      <c r="I66" s="135"/>
      <c r="J66" s="135"/>
      <c r="K66" s="135">
        <f>'将来負担比率（分子）の構造'!L$41</f>
        <v>4042</v>
      </c>
      <c r="L66" s="135"/>
      <c r="M66" s="135"/>
      <c r="N66" s="135">
        <f>'将来負担比率（分子）の構造'!M$41</f>
        <v>4341</v>
      </c>
      <c r="O66" s="135"/>
      <c r="P66" s="135"/>
    </row>
    <row r="67" spans="1:16" x14ac:dyDescent="0.15">
      <c r="A67" s="135" t="s">
        <v>63</v>
      </c>
      <c r="B67" s="135" t="e">
        <f>NA()</f>
        <v>#N/A</v>
      </c>
      <c r="C67" s="135">
        <f>IF(ISNUMBER('将来負担比率（分子）の構造'!I$52), IF('将来負担比率（分子）の構造'!I$52 &lt; 0, 0, '将来負担比率（分子）の構造'!I$52), NA())</f>
        <v>396</v>
      </c>
      <c r="D67" s="135" t="e">
        <f>NA()</f>
        <v>#N/A</v>
      </c>
      <c r="E67" s="135" t="e">
        <f>NA()</f>
        <v>#N/A</v>
      </c>
      <c r="F67" s="135">
        <f>IF(ISNUMBER('将来負担比率（分子）の構造'!J$52), IF('将来負担比率（分子）の構造'!J$52 &lt; 0, 0, '将来負担比率（分子）の構造'!J$52), NA())</f>
        <v>154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525953</v>
      </c>
      <c r="S5" s="639"/>
      <c r="T5" s="639"/>
      <c r="U5" s="639"/>
      <c r="V5" s="639"/>
      <c r="W5" s="639"/>
      <c r="X5" s="639"/>
      <c r="Y5" s="686"/>
      <c r="Z5" s="699">
        <v>9.6</v>
      </c>
      <c r="AA5" s="699"/>
      <c r="AB5" s="699"/>
      <c r="AC5" s="699"/>
      <c r="AD5" s="700">
        <v>525953</v>
      </c>
      <c r="AE5" s="700"/>
      <c r="AF5" s="700"/>
      <c r="AG5" s="700"/>
      <c r="AH5" s="700"/>
      <c r="AI5" s="700"/>
      <c r="AJ5" s="700"/>
      <c r="AK5" s="700"/>
      <c r="AL5" s="687">
        <v>18.2</v>
      </c>
      <c r="AM5" s="656"/>
      <c r="AN5" s="656"/>
      <c r="AO5" s="688"/>
      <c r="AP5" s="675" t="s">
        <v>207</v>
      </c>
      <c r="AQ5" s="676"/>
      <c r="AR5" s="676"/>
      <c r="AS5" s="676"/>
      <c r="AT5" s="676"/>
      <c r="AU5" s="676"/>
      <c r="AV5" s="676"/>
      <c r="AW5" s="676"/>
      <c r="AX5" s="676"/>
      <c r="AY5" s="676"/>
      <c r="AZ5" s="676"/>
      <c r="BA5" s="676"/>
      <c r="BB5" s="676"/>
      <c r="BC5" s="676"/>
      <c r="BD5" s="676"/>
      <c r="BE5" s="676"/>
      <c r="BF5" s="677"/>
      <c r="BG5" s="588">
        <v>525953</v>
      </c>
      <c r="BH5" s="589"/>
      <c r="BI5" s="589"/>
      <c r="BJ5" s="589"/>
      <c r="BK5" s="589"/>
      <c r="BL5" s="589"/>
      <c r="BM5" s="589"/>
      <c r="BN5" s="590"/>
      <c r="BO5" s="641">
        <v>100</v>
      </c>
      <c r="BP5" s="641"/>
      <c r="BQ5" s="641"/>
      <c r="BR5" s="641"/>
      <c r="BS5" s="642">
        <v>5674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82989</v>
      </c>
      <c r="S6" s="589"/>
      <c r="T6" s="589"/>
      <c r="U6" s="589"/>
      <c r="V6" s="589"/>
      <c r="W6" s="589"/>
      <c r="X6" s="589"/>
      <c r="Y6" s="590"/>
      <c r="Z6" s="641">
        <v>1.5</v>
      </c>
      <c r="AA6" s="641"/>
      <c r="AB6" s="641"/>
      <c r="AC6" s="641"/>
      <c r="AD6" s="642">
        <v>82989</v>
      </c>
      <c r="AE6" s="642"/>
      <c r="AF6" s="642"/>
      <c r="AG6" s="642"/>
      <c r="AH6" s="642"/>
      <c r="AI6" s="642"/>
      <c r="AJ6" s="642"/>
      <c r="AK6" s="642"/>
      <c r="AL6" s="611">
        <v>2.9</v>
      </c>
      <c r="AM6" s="643"/>
      <c r="AN6" s="643"/>
      <c r="AO6" s="644"/>
      <c r="AP6" s="585" t="s">
        <v>212</v>
      </c>
      <c r="AQ6" s="586"/>
      <c r="AR6" s="586"/>
      <c r="AS6" s="586"/>
      <c r="AT6" s="586"/>
      <c r="AU6" s="586"/>
      <c r="AV6" s="586"/>
      <c r="AW6" s="586"/>
      <c r="AX6" s="586"/>
      <c r="AY6" s="586"/>
      <c r="AZ6" s="586"/>
      <c r="BA6" s="586"/>
      <c r="BB6" s="586"/>
      <c r="BC6" s="586"/>
      <c r="BD6" s="586"/>
      <c r="BE6" s="586"/>
      <c r="BF6" s="587"/>
      <c r="BG6" s="588">
        <v>525953</v>
      </c>
      <c r="BH6" s="589"/>
      <c r="BI6" s="589"/>
      <c r="BJ6" s="589"/>
      <c r="BK6" s="589"/>
      <c r="BL6" s="589"/>
      <c r="BM6" s="589"/>
      <c r="BN6" s="590"/>
      <c r="BO6" s="641">
        <v>100</v>
      </c>
      <c r="BP6" s="641"/>
      <c r="BQ6" s="641"/>
      <c r="BR6" s="641"/>
      <c r="BS6" s="642">
        <v>5674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66890</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66890</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987</v>
      </c>
      <c r="S7" s="589"/>
      <c r="T7" s="589"/>
      <c r="U7" s="589"/>
      <c r="V7" s="589"/>
      <c r="W7" s="589"/>
      <c r="X7" s="589"/>
      <c r="Y7" s="590"/>
      <c r="Z7" s="641">
        <v>0</v>
      </c>
      <c r="AA7" s="641"/>
      <c r="AB7" s="641"/>
      <c r="AC7" s="641"/>
      <c r="AD7" s="642">
        <v>987</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306667</v>
      </c>
      <c r="BH7" s="589"/>
      <c r="BI7" s="589"/>
      <c r="BJ7" s="589"/>
      <c r="BK7" s="589"/>
      <c r="BL7" s="589"/>
      <c r="BM7" s="589"/>
      <c r="BN7" s="590"/>
      <c r="BO7" s="641">
        <v>58.3</v>
      </c>
      <c r="BP7" s="641"/>
      <c r="BQ7" s="641"/>
      <c r="BR7" s="641"/>
      <c r="BS7" s="642">
        <v>5674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630660</v>
      </c>
      <c r="CS7" s="589"/>
      <c r="CT7" s="589"/>
      <c r="CU7" s="589"/>
      <c r="CV7" s="589"/>
      <c r="CW7" s="589"/>
      <c r="CX7" s="589"/>
      <c r="CY7" s="590"/>
      <c r="CZ7" s="641">
        <v>12</v>
      </c>
      <c r="DA7" s="641"/>
      <c r="DB7" s="641"/>
      <c r="DC7" s="641"/>
      <c r="DD7" s="594">
        <v>20618</v>
      </c>
      <c r="DE7" s="589"/>
      <c r="DF7" s="589"/>
      <c r="DG7" s="589"/>
      <c r="DH7" s="589"/>
      <c r="DI7" s="589"/>
      <c r="DJ7" s="589"/>
      <c r="DK7" s="589"/>
      <c r="DL7" s="589"/>
      <c r="DM7" s="589"/>
      <c r="DN7" s="589"/>
      <c r="DO7" s="589"/>
      <c r="DP7" s="590"/>
      <c r="DQ7" s="594">
        <v>559254</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2061</v>
      </c>
      <c r="S8" s="589"/>
      <c r="T8" s="589"/>
      <c r="U8" s="589"/>
      <c r="V8" s="589"/>
      <c r="W8" s="589"/>
      <c r="X8" s="589"/>
      <c r="Y8" s="590"/>
      <c r="Z8" s="641">
        <v>0</v>
      </c>
      <c r="AA8" s="641"/>
      <c r="AB8" s="641"/>
      <c r="AC8" s="641"/>
      <c r="AD8" s="642">
        <v>2061</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6956</v>
      </c>
      <c r="BH8" s="589"/>
      <c r="BI8" s="589"/>
      <c r="BJ8" s="589"/>
      <c r="BK8" s="589"/>
      <c r="BL8" s="589"/>
      <c r="BM8" s="589"/>
      <c r="BN8" s="590"/>
      <c r="BO8" s="641">
        <v>1.3</v>
      </c>
      <c r="BP8" s="641"/>
      <c r="BQ8" s="641"/>
      <c r="BR8" s="641"/>
      <c r="BS8" s="594" t="s">
        <v>110</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656135</v>
      </c>
      <c r="CS8" s="589"/>
      <c r="CT8" s="589"/>
      <c r="CU8" s="589"/>
      <c r="CV8" s="589"/>
      <c r="CW8" s="589"/>
      <c r="CX8" s="589"/>
      <c r="CY8" s="590"/>
      <c r="CZ8" s="641">
        <v>12.5</v>
      </c>
      <c r="DA8" s="641"/>
      <c r="DB8" s="641"/>
      <c r="DC8" s="641"/>
      <c r="DD8" s="594">
        <v>1588</v>
      </c>
      <c r="DE8" s="589"/>
      <c r="DF8" s="589"/>
      <c r="DG8" s="589"/>
      <c r="DH8" s="589"/>
      <c r="DI8" s="589"/>
      <c r="DJ8" s="589"/>
      <c r="DK8" s="589"/>
      <c r="DL8" s="589"/>
      <c r="DM8" s="589"/>
      <c r="DN8" s="589"/>
      <c r="DO8" s="589"/>
      <c r="DP8" s="590"/>
      <c r="DQ8" s="594">
        <v>408040</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1746</v>
      </c>
      <c r="S9" s="589"/>
      <c r="T9" s="589"/>
      <c r="U9" s="589"/>
      <c r="V9" s="589"/>
      <c r="W9" s="589"/>
      <c r="X9" s="589"/>
      <c r="Y9" s="590"/>
      <c r="Z9" s="641">
        <v>0</v>
      </c>
      <c r="AA9" s="641"/>
      <c r="AB9" s="641"/>
      <c r="AC9" s="641"/>
      <c r="AD9" s="642">
        <v>1746</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267361</v>
      </c>
      <c r="BH9" s="589"/>
      <c r="BI9" s="589"/>
      <c r="BJ9" s="589"/>
      <c r="BK9" s="589"/>
      <c r="BL9" s="589"/>
      <c r="BM9" s="589"/>
      <c r="BN9" s="590"/>
      <c r="BO9" s="641">
        <v>50.8</v>
      </c>
      <c r="BP9" s="641"/>
      <c r="BQ9" s="641"/>
      <c r="BR9" s="641"/>
      <c r="BS9" s="594" t="s">
        <v>110</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558735</v>
      </c>
      <c r="CS9" s="589"/>
      <c r="CT9" s="589"/>
      <c r="CU9" s="589"/>
      <c r="CV9" s="589"/>
      <c r="CW9" s="589"/>
      <c r="CX9" s="589"/>
      <c r="CY9" s="590"/>
      <c r="CZ9" s="641">
        <v>10.7</v>
      </c>
      <c r="DA9" s="641"/>
      <c r="DB9" s="641"/>
      <c r="DC9" s="641"/>
      <c r="DD9" s="594" t="s">
        <v>110</v>
      </c>
      <c r="DE9" s="589"/>
      <c r="DF9" s="589"/>
      <c r="DG9" s="589"/>
      <c r="DH9" s="589"/>
      <c r="DI9" s="589"/>
      <c r="DJ9" s="589"/>
      <c r="DK9" s="589"/>
      <c r="DL9" s="589"/>
      <c r="DM9" s="589"/>
      <c r="DN9" s="589"/>
      <c r="DO9" s="589"/>
      <c r="DP9" s="590"/>
      <c r="DQ9" s="594">
        <v>521019</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88924</v>
      </c>
      <c r="S10" s="589"/>
      <c r="T10" s="589"/>
      <c r="U10" s="589"/>
      <c r="V10" s="589"/>
      <c r="W10" s="589"/>
      <c r="X10" s="589"/>
      <c r="Y10" s="590"/>
      <c r="Z10" s="641">
        <v>1.6</v>
      </c>
      <c r="AA10" s="641"/>
      <c r="AB10" s="641"/>
      <c r="AC10" s="641"/>
      <c r="AD10" s="642">
        <v>88924</v>
      </c>
      <c r="AE10" s="642"/>
      <c r="AF10" s="642"/>
      <c r="AG10" s="642"/>
      <c r="AH10" s="642"/>
      <c r="AI10" s="642"/>
      <c r="AJ10" s="642"/>
      <c r="AK10" s="642"/>
      <c r="AL10" s="611">
        <v>3.1</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17046</v>
      </c>
      <c r="BH10" s="589"/>
      <c r="BI10" s="589"/>
      <c r="BJ10" s="589"/>
      <c r="BK10" s="589"/>
      <c r="BL10" s="589"/>
      <c r="BM10" s="589"/>
      <c r="BN10" s="590"/>
      <c r="BO10" s="641">
        <v>3.2</v>
      </c>
      <c r="BP10" s="641"/>
      <c r="BQ10" s="641"/>
      <c r="BR10" s="641"/>
      <c r="BS10" s="594">
        <v>2841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214</v>
      </c>
      <c r="CS10" s="589"/>
      <c r="CT10" s="589"/>
      <c r="CU10" s="589"/>
      <c r="CV10" s="589"/>
      <c r="CW10" s="589"/>
      <c r="CX10" s="589"/>
      <c r="CY10" s="590"/>
      <c r="CZ10" s="641">
        <v>0</v>
      </c>
      <c r="DA10" s="641"/>
      <c r="DB10" s="641"/>
      <c r="DC10" s="641"/>
      <c r="DD10" s="594" t="s">
        <v>110</v>
      </c>
      <c r="DE10" s="589"/>
      <c r="DF10" s="589"/>
      <c r="DG10" s="589"/>
      <c r="DH10" s="589"/>
      <c r="DI10" s="589"/>
      <c r="DJ10" s="589"/>
      <c r="DK10" s="589"/>
      <c r="DL10" s="589"/>
      <c r="DM10" s="589"/>
      <c r="DN10" s="589"/>
      <c r="DO10" s="589"/>
      <c r="DP10" s="590"/>
      <c r="DQ10" s="594">
        <v>214</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15304</v>
      </c>
      <c r="BH11" s="589"/>
      <c r="BI11" s="589"/>
      <c r="BJ11" s="589"/>
      <c r="BK11" s="589"/>
      <c r="BL11" s="589"/>
      <c r="BM11" s="589"/>
      <c r="BN11" s="590"/>
      <c r="BO11" s="641">
        <v>2.9</v>
      </c>
      <c r="BP11" s="641"/>
      <c r="BQ11" s="641"/>
      <c r="BR11" s="641"/>
      <c r="BS11" s="594">
        <v>2833</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1548789</v>
      </c>
      <c r="CS11" s="589"/>
      <c r="CT11" s="589"/>
      <c r="CU11" s="589"/>
      <c r="CV11" s="589"/>
      <c r="CW11" s="589"/>
      <c r="CX11" s="589"/>
      <c r="CY11" s="590"/>
      <c r="CZ11" s="641">
        <v>29.6</v>
      </c>
      <c r="DA11" s="641"/>
      <c r="DB11" s="641"/>
      <c r="DC11" s="641"/>
      <c r="DD11" s="594">
        <v>875117</v>
      </c>
      <c r="DE11" s="589"/>
      <c r="DF11" s="589"/>
      <c r="DG11" s="589"/>
      <c r="DH11" s="589"/>
      <c r="DI11" s="589"/>
      <c r="DJ11" s="589"/>
      <c r="DK11" s="589"/>
      <c r="DL11" s="589"/>
      <c r="DM11" s="589"/>
      <c r="DN11" s="589"/>
      <c r="DO11" s="589"/>
      <c r="DP11" s="590"/>
      <c r="DQ11" s="594">
        <v>262773</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172666</v>
      </c>
      <c r="BH12" s="589"/>
      <c r="BI12" s="589"/>
      <c r="BJ12" s="589"/>
      <c r="BK12" s="589"/>
      <c r="BL12" s="589"/>
      <c r="BM12" s="589"/>
      <c r="BN12" s="590"/>
      <c r="BO12" s="641">
        <v>32.799999999999997</v>
      </c>
      <c r="BP12" s="641"/>
      <c r="BQ12" s="641"/>
      <c r="BR12" s="641"/>
      <c r="BS12" s="594" t="s">
        <v>110</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86699</v>
      </c>
      <c r="CS12" s="589"/>
      <c r="CT12" s="589"/>
      <c r="CU12" s="589"/>
      <c r="CV12" s="589"/>
      <c r="CW12" s="589"/>
      <c r="CX12" s="589"/>
      <c r="CY12" s="590"/>
      <c r="CZ12" s="641">
        <v>1.7</v>
      </c>
      <c r="DA12" s="641"/>
      <c r="DB12" s="641"/>
      <c r="DC12" s="641"/>
      <c r="DD12" s="594">
        <v>16666</v>
      </c>
      <c r="DE12" s="589"/>
      <c r="DF12" s="589"/>
      <c r="DG12" s="589"/>
      <c r="DH12" s="589"/>
      <c r="DI12" s="589"/>
      <c r="DJ12" s="589"/>
      <c r="DK12" s="589"/>
      <c r="DL12" s="589"/>
      <c r="DM12" s="589"/>
      <c r="DN12" s="589"/>
      <c r="DO12" s="589"/>
      <c r="DP12" s="590"/>
      <c r="DQ12" s="594">
        <v>40997</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12615</v>
      </c>
      <c r="S13" s="589"/>
      <c r="T13" s="589"/>
      <c r="U13" s="589"/>
      <c r="V13" s="589"/>
      <c r="W13" s="589"/>
      <c r="X13" s="589"/>
      <c r="Y13" s="590"/>
      <c r="Z13" s="641">
        <v>0.2</v>
      </c>
      <c r="AA13" s="641"/>
      <c r="AB13" s="641"/>
      <c r="AC13" s="641"/>
      <c r="AD13" s="642">
        <v>12615</v>
      </c>
      <c r="AE13" s="642"/>
      <c r="AF13" s="642"/>
      <c r="AG13" s="642"/>
      <c r="AH13" s="642"/>
      <c r="AI13" s="642"/>
      <c r="AJ13" s="642"/>
      <c r="AK13" s="642"/>
      <c r="AL13" s="611">
        <v>0.4</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171445</v>
      </c>
      <c r="BH13" s="589"/>
      <c r="BI13" s="589"/>
      <c r="BJ13" s="589"/>
      <c r="BK13" s="589"/>
      <c r="BL13" s="589"/>
      <c r="BM13" s="589"/>
      <c r="BN13" s="590"/>
      <c r="BO13" s="641">
        <v>32.6</v>
      </c>
      <c r="BP13" s="641"/>
      <c r="BQ13" s="641"/>
      <c r="BR13" s="641"/>
      <c r="BS13" s="594" t="s">
        <v>110</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681648</v>
      </c>
      <c r="CS13" s="589"/>
      <c r="CT13" s="589"/>
      <c r="CU13" s="589"/>
      <c r="CV13" s="589"/>
      <c r="CW13" s="589"/>
      <c r="CX13" s="589"/>
      <c r="CY13" s="590"/>
      <c r="CZ13" s="641">
        <v>13</v>
      </c>
      <c r="DA13" s="641"/>
      <c r="DB13" s="641"/>
      <c r="DC13" s="641"/>
      <c r="DD13" s="594">
        <v>226828</v>
      </c>
      <c r="DE13" s="589"/>
      <c r="DF13" s="589"/>
      <c r="DG13" s="589"/>
      <c r="DH13" s="589"/>
      <c r="DI13" s="589"/>
      <c r="DJ13" s="589"/>
      <c r="DK13" s="589"/>
      <c r="DL13" s="589"/>
      <c r="DM13" s="589"/>
      <c r="DN13" s="589"/>
      <c r="DO13" s="589"/>
      <c r="DP13" s="590"/>
      <c r="DQ13" s="594">
        <v>427100</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7818</v>
      </c>
      <c r="BH14" s="589"/>
      <c r="BI14" s="589"/>
      <c r="BJ14" s="589"/>
      <c r="BK14" s="589"/>
      <c r="BL14" s="589"/>
      <c r="BM14" s="589"/>
      <c r="BN14" s="590"/>
      <c r="BO14" s="641">
        <v>1.5</v>
      </c>
      <c r="BP14" s="641"/>
      <c r="BQ14" s="641"/>
      <c r="BR14" s="641"/>
      <c r="BS14" s="594" t="s">
        <v>110</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155979</v>
      </c>
      <c r="CS14" s="589"/>
      <c r="CT14" s="589"/>
      <c r="CU14" s="589"/>
      <c r="CV14" s="589"/>
      <c r="CW14" s="589"/>
      <c r="CX14" s="589"/>
      <c r="CY14" s="590"/>
      <c r="CZ14" s="641">
        <v>3</v>
      </c>
      <c r="DA14" s="641"/>
      <c r="DB14" s="641"/>
      <c r="DC14" s="641"/>
      <c r="DD14" s="594" t="s">
        <v>110</v>
      </c>
      <c r="DE14" s="589"/>
      <c r="DF14" s="589"/>
      <c r="DG14" s="589"/>
      <c r="DH14" s="589"/>
      <c r="DI14" s="589"/>
      <c r="DJ14" s="589"/>
      <c r="DK14" s="589"/>
      <c r="DL14" s="589"/>
      <c r="DM14" s="589"/>
      <c r="DN14" s="589"/>
      <c r="DO14" s="589"/>
      <c r="DP14" s="590"/>
      <c r="DQ14" s="594">
        <v>155979</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717</v>
      </c>
      <c r="S15" s="589"/>
      <c r="T15" s="589"/>
      <c r="U15" s="589"/>
      <c r="V15" s="589"/>
      <c r="W15" s="589"/>
      <c r="X15" s="589"/>
      <c r="Y15" s="590"/>
      <c r="Z15" s="641">
        <v>0</v>
      </c>
      <c r="AA15" s="641"/>
      <c r="AB15" s="641"/>
      <c r="AC15" s="641"/>
      <c r="AD15" s="642">
        <v>717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38802</v>
      </c>
      <c r="BH15" s="589"/>
      <c r="BI15" s="589"/>
      <c r="BJ15" s="589"/>
      <c r="BK15" s="589"/>
      <c r="BL15" s="589"/>
      <c r="BM15" s="589"/>
      <c r="BN15" s="590"/>
      <c r="BO15" s="641">
        <v>7.4</v>
      </c>
      <c r="BP15" s="641"/>
      <c r="BQ15" s="641"/>
      <c r="BR15" s="641"/>
      <c r="BS15" s="594" t="s">
        <v>110</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399731</v>
      </c>
      <c r="CS15" s="589"/>
      <c r="CT15" s="589"/>
      <c r="CU15" s="589"/>
      <c r="CV15" s="589"/>
      <c r="CW15" s="589"/>
      <c r="CX15" s="589"/>
      <c r="CY15" s="590"/>
      <c r="CZ15" s="641">
        <v>7.6</v>
      </c>
      <c r="DA15" s="641"/>
      <c r="DB15" s="641"/>
      <c r="DC15" s="641"/>
      <c r="DD15" s="594">
        <v>45986</v>
      </c>
      <c r="DE15" s="589"/>
      <c r="DF15" s="589"/>
      <c r="DG15" s="589"/>
      <c r="DH15" s="589"/>
      <c r="DI15" s="589"/>
      <c r="DJ15" s="589"/>
      <c r="DK15" s="589"/>
      <c r="DL15" s="589"/>
      <c r="DM15" s="589"/>
      <c r="DN15" s="589"/>
      <c r="DO15" s="589"/>
      <c r="DP15" s="590"/>
      <c r="DQ15" s="594">
        <v>366868</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2403154</v>
      </c>
      <c r="S16" s="589"/>
      <c r="T16" s="589"/>
      <c r="U16" s="589"/>
      <c r="V16" s="589"/>
      <c r="W16" s="589"/>
      <c r="X16" s="589"/>
      <c r="Y16" s="590"/>
      <c r="Z16" s="641">
        <v>44</v>
      </c>
      <c r="AA16" s="641"/>
      <c r="AB16" s="641"/>
      <c r="AC16" s="641"/>
      <c r="AD16" s="642">
        <v>2154400</v>
      </c>
      <c r="AE16" s="642"/>
      <c r="AF16" s="642"/>
      <c r="AG16" s="642"/>
      <c r="AH16" s="642"/>
      <c r="AI16" s="642"/>
      <c r="AJ16" s="642"/>
      <c r="AK16" s="642"/>
      <c r="AL16" s="611">
        <v>74.7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13997</v>
      </c>
      <c r="CS16" s="589"/>
      <c r="CT16" s="589"/>
      <c r="CU16" s="589"/>
      <c r="CV16" s="589"/>
      <c r="CW16" s="589"/>
      <c r="CX16" s="589"/>
      <c r="CY16" s="590"/>
      <c r="CZ16" s="641">
        <v>0.3</v>
      </c>
      <c r="DA16" s="641"/>
      <c r="DB16" s="641"/>
      <c r="DC16" s="641"/>
      <c r="DD16" s="594" t="s">
        <v>110</v>
      </c>
      <c r="DE16" s="589"/>
      <c r="DF16" s="589"/>
      <c r="DG16" s="589"/>
      <c r="DH16" s="589"/>
      <c r="DI16" s="589"/>
      <c r="DJ16" s="589"/>
      <c r="DK16" s="589"/>
      <c r="DL16" s="589"/>
      <c r="DM16" s="589"/>
      <c r="DN16" s="589"/>
      <c r="DO16" s="589"/>
      <c r="DP16" s="590"/>
      <c r="DQ16" s="594">
        <v>13997</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2154400</v>
      </c>
      <c r="S17" s="589"/>
      <c r="T17" s="589"/>
      <c r="U17" s="589"/>
      <c r="V17" s="589"/>
      <c r="W17" s="589"/>
      <c r="X17" s="589"/>
      <c r="Y17" s="590"/>
      <c r="Z17" s="641">
        <v>39.4</v>
      </c>
      <c r="AA17" s="641"/>
      <c r="AB17" s="641"/>
      <c r="AC17" s="641"/>
      <c r="AD17" s="642">
        <v>2154400</v>
      </c>
      <c r="AE17" s="642"/>
      <c r="AF17" s="642"/>
      <c r="AG17" s="642"/>
      <c r="AH17" s="642"/>
      <c r="AI17" s="642"/>
      <c r="AJ17" s="642"/>
      <c r="AK17" s="642"/>
      <c r="AL17" s="611">
        <v>74.7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435210</v>
      </c>
      <c r="CS17" s="589"/>
      <c r="CT17" s="589"/>
      <c r="CU17" s="589"/>
      <c r="CV17" s="589"/>
      <c r="CW17" s="589"/>
      <c r="CX17" s="589"/>
      <c r="CY17" s="590"/>
      <c r="CZ17" s="641">
        <v>8.3000000000000007</v>
      </c>
      <c r="DA17" s="641"/>
      <c r="DB17" s="641"/>
      <c r="DC17" s="641"/>
      <c r="DD17" s="594" t="s">
        <v>110</v>
      </c>
      <c r="DE17" s="589"/>
      <c r="DF17" s="589"/>
      <c r="DG17" s="589"/>
      <c r="DH17" s="589"/>
      <c r="DI17" s="589"/>
      <c r="DJ17" s="589"/>
      <c r="DK17" s="589"/>
      <c r="DL17" s="589"/>
      <c r="DM17" s="589"/>
      <c r="DN17" s="589"/>
      <c r="DO17" s="589"/>
      <c r="DP17" s="590"/>
      <c r="DQ17" s="594">
        <v>406755</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248749</v>
      </c>
      <c r="S18" s="589"/>
      <c r="T18" s="589"/>
      <c r="U18" s="589"/>
      <c r="V18" s="589"/>
      <c r="W18" s="589"/>
      <c r="X18" s="589"/>
      <c r="Y18" s="590"/>
      <c r="Z18" s="641">
        <v>4.5999999999999996</v>
      </c>
      <c r="AA18" s="641"/>
      <c r="AB18" s="641"/>
      <c r="AC18" s="641"/>
      <c r="AD18" s="642" t="s">
        <v>110</v>
      </c>
      <c r="AE18" s="642"/>
      <c r="AF18" s="642"/>
      <c r="AG18" s="642"/>
      <c r="AH18" s="642"/>
      <c r="AI18" s="642"/>
      <c r="AJ18" s="642"/>
      <c r="AK18" s="642"/>
      <c r="AL18" s="611" t="s">
        <v>110</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110</v>
      </c>
      <c r="BH19" s="589"/>
      <c r="BI19" s="589"/>
      <c r="BJ19" s="589"/>
      <c r="BK19" s="589"/>
      <c r="BL19" s="589"/>
      <c r="BM19" s="589"/>
      <c r="BN19" s="590"/>
      <c r="BO19" s="641" t="s">
        <v>110</v>
      </c>
      <c r="BP19" s="641"/>
      <c r="BQ19" s="641"/>
      <c r="BR19" s="641"/>
      <c r="BS19" s="594" t="s">
        <v>110</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3119146</v>
      </c>
      <c r="S20" s="589"/>
      <c r="T20" s="589"/>
      <c r="U20" s="589"/>
      <c r="V20" s="589"/>
      <c r="W20" s="589"/>
      <c r="X20" s="589"/>
      <c r="Y20" s="590"/>
      <c r="Z20" s="641">
        <v>57.1</v>
      </c>
      <c r="AA20" s="641"/>
      <c r="AB20" s="641"/>
      <c r="AC20" s="641"/>
      <c r="AD20" s="642">
        <v>2870392</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110</v>
      </c>
      <c r="BH20" s="589"/>
      <c r="BI20" s="589"/>
      <c r="BJ20" s="589"/>
      <c r="BK20" s="589"/>
      <c r="BL20" s="589"/>
      <c r="BM20" s="589"/>
      <c r="BN20" s="590"/>
      <c r="BO20" s="641" t="s">
        <v>110</v>
      </c>
      <c r="BP20" s="641"/>
      <c r="BQ20" s="641"/>
      <c r="BR20" s="641"/>
      <c r="BS20" s="594" t="s">
        <v>110</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5234687</v>
      </c>
      <c r="CS20" s="589"/>
      <c r="CT20" s="589"/>
      <c r="CU20" s="589"/>
      <c r="CV20" s="589"/>
      <c r="CW20" s="589"/>
      <c r="CX20" s="589"/>
      <c r="CY20" s="590"/>
      <c r="CZ20" s="641">
        <v>100</v>
      </c>
      <c r="DA20" s="641"/>
      <c r="DB20" s="641"/>
      <c r="DC20" s="641"/>
      <c r="DD20" s="594">
        <v>1186803</v>
      </c>
      <c r="DE20" s="589"/>
      <c r="DF20" s="589"/>
      <c r="DG20" s="589"/>
      <c r="DH20" s="589"/>
      <c r="DI20" s="589"/>
      <c r="DJ20" s="589"/>
      <c r="DK20" s="589"/>
      <c r="DL20" s="589"/>
      <c r="DM20" s="589"/>
      <c r="DN20" s="589"/>
      <c r="DO20" s="589"/>
      <c r="DP20" s="590"/>
      <c r="DQ20" s="594">
        <v>3229886</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922</v>
      </c>
      <c r="S21" s="589"/>
      <c r="T21" s="589"/>
      <c r="U21" s="589"/>
      <c r="V21" s="589"/>
      <c r="W21" s="589"/>
      <c r="X21" s="589"/>
      <c r="Y21" s="590"/>
      <c r="Z21" s="641">
        <v>0</v>
      </c>
      <c r="AA21" s="641"/>
      <c r="AB21" s="641"/>
      <c r="AC21" s="641"/>
      <c r="AD21" s="642">
        <v>922</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33264</v>
      </c>
      <c r="S22" s="589"/>
      <c r="T22" s="589"/>
      <c r="U22" s="589"/>
      <c r="V22" s="589"/>
      <c r="W22" s="589"/>
      <c r="X22" s="589"/>
      <c r="Y22" s="590"/>
      <c r="Z22" s="641">
        <v>0.6</v>
      </c>
      <c r="AA22" s="641"/>
      <c r="AB22" s="641"/>
      <c r="AC22" s="641"/>
      <c r="AD22" s="642" t="s">
        <v>110</v>
      </c>
      <c r="AE22" s="642"/>
      <c r="AF22" s="642"/>
      <c r="AG22" s="642"/>
      <c r="AH22" s="642"/>
      <c r="AI22" s="642"/>
      <c r="AJ22" s="642"/>
      <c r="AK22" s="642"/>
      <c r="AL22" s="611" t="s">
        <v>110</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98300</v>
      </c>
      <c r="S23" s="589"/>
      <c r="T23" s="589"/>
      <c r="U23" s="589"/>
      <c r="V23" s="589"/>
      <c r="W23" s="589"/>
      <c r="X23" s="589"/>
      <c r="Y23" s="590"/>
      <c r="Z23" s="641">
        <v>1.8</v>
      </c>
      <c r="AA23" s="641"/>
      <c r="AB23" s="641"/>
      <c r="AC23" s="641"/>
      <c r="AD23" s="642" t="s">
        <v>110</v>
      </c>
      <c r="AE23" s="642"/>
      <c r="AF23" s="642"/>
      <c r="AG23" s="642"/>
      <c r="AH23" s="642"/>
      <c r="AI23" s="642"/>
      <c r="AJ23" s="642"/>
      <c r="AK23" s="642"/>
      <c r="AL23" s="611" t="s">
        <v>110</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23026</v>
      </c>
      <c r="S24" s="589"/>
      <c r="T24" s="589"/>
      <c r="U24" s="589"/>
      <c r="V24" s="589"/>
      <c r="W24" s="589"/>
      <c r="X24" s="589"/>
      <c r="Y24" s="590"/>
      <c r="Z24" s="641">
        <v>0.4</v>
      </c>
      <c r="AA24" s="641"/>
      <c r="AB24" s="641"/>
      <c r="AC24" s="641"/>
      <c r="AD24" s="642" t="s">
        <v>110</v>
      </c>
      <c r="AE24" s="642"/>
      <c r="AF24" s="642"/>
      <c r="AG24" s="642"/>
      <c r="AH24" s="642"/>
      <c r="AI24" s="642"/>
      <c r="AJ24" s="642"/>
      <c r="AK24" s="642"/>
      <c r="AL24" s="611" t="s">
        <v>110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1355480</v>
      </c>
      <c r="CS24" s="639"/>
      <c r="CT24" s="639"/>
      <c r="CU24" s="639"/>
      <c r="CV24" s="639"/>
      <c r="CW24" s="639"/>
      <c r="CX24" s="639"/>
      <c r="CY24" s="686"/>
      <c r="CZ24" s="690">
        <v>25.9</v>
      </c>
      <c r="DA24" s="691"/>
      <c r="DB24" s="691"/>
      <c r="DC24" s="692"/>
      <c r="DD24" s="685">
        <v>1170309</v>
      </c>
      <c r="DE24" s="639"/>
      <c r="DF24" s="639"/>
      <c r="DG24" s="639"/>
      <c r="DH24" s="639"/>
      <c r="DI24" s="639"/>
      <c r="DJ24" s="639"/>
      <c r="DK24" s="686"/>
      <c r="DL24" s="685">
        <v>1163683</v>
      </c>
      <c r="DM24" s="639"/>
      <c r="DN24" s="639"/>
      <c r="DO24" s="639"/>
      <c r="DP24" s="639"/>
      <c r="DQ24" s="639"/>
      <c r="DR24" s="639"/>
      <c r="DS24" s="639"/>
      <c r="DT24" s="639"/>
      <c r="DU24" s="639"/>
      <c r="DV24" s="686"/>
      <c r="DW24" s="687">
        <v>38.4</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445110</v>
      </c>
      <c r="S25" s="589"/>
      <c r="T25" s="589"/>
      <c r="U25" s="589"/>
      <c r="V25" s="589"/>
      <c r="W25" s="589"/>
      <c r="X25" s="589"/>
      <c r="Y25" s="590"/>
      <c r="Z25" s="641">
        <v>8.1</v>
      </c>
      <c r="AA25" s="641"/>
      <c r="AB25" s="641"/>
      <c r="AC25" s="641"/>
      <c r="AD25" s="642" t="s">
        <v>110</v>
      </c>
      <c r="AE25" s="642"/>
      <c r="AF25" s="642"/>
      <c r="AG25" s="642"/>
      <c r="AH25" s="642"/>
      <c r="AI25" s="642"/>
      <c r="AJ25" s="642"/>
      <c r="AK25" s="642"/>
      <c r="AL25" s="611" t="s">
        <v>110</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762864</v>
      </c>
      <c r="CS25" s="607"/>
      <c r="CT25" s="607"/>
      <c r="CU25" s="607"/>
      <c r="CV25" s="607"/>
      <c r="CW25" s="607"/>
      <c r="CX25" s="607"/>
      <c r="CY25" s="608"/>
      <c r="CZ25" s="591">
        <v>14.6</v>
      </c>
      <c r="DA25" s="609"/>
      <c r="DB25" s="609"/>
      <c r="DC25" s="610"/>
      <c r="DD25" s="594">
        <v>723483</v>
      </c>
      <c r="DE25" s="607"/>
      <c r="DF25" s="607"/>
      <c r="DG25" s="607"/>
      <c r="DH25" s="607"/>
      <c r="DI25" s="607"/>
      <c r="DJ25" s="607"/>
      <c r="DK25" s="608"/>
      <c r="DL25" s="594">
        <v>716857</v>
      </c>
      <c r="DM25" s="607"/>
      <c r="DN25" s="607"/>
      <c r="DO25" s="607"/>
      <c r="DP25" s="607"/>
      <c r="DQ25" s="607"/>
      <c r="DR25" s="607"/>
      <c r="DS25" s="607"/>
      <c r="DT25" s="607"/>
      <c r="DU25" s="607"/>
      <c r="DV25" s="608"/>
      <c r="DW25" s="611">
        <v>23.7</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485754</v>
      </c>
      <c r="CS26" s="589"/>
      <c r="CT26" s="589"/>
      <c r="CU26" s="589"/>
      <c r="CV26" s="589"/>
      <c r="CW26" s="589"/>
      <c r="CX26" s="589"/>
      <c r="CY26" s="590"/>
      <c r="CZ26" s="591">
        <v>9.3000000000000007</v>
      </c>
      <c r="DA26" s="609"/>
      <c r="DB26" s="609"/>
      <c r="DC26" s="610"/>
      <c r="DD26" s="594">
        <v>452298</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576002</v>
      </c>
      <c r="S27" s="589"/>
      <c r="T27" s="589"/>
      <c r="U27" s="589"/>
      <c r="V27" s="589"/>
      <c r="W27" s="589"/>
      <c r="X27" s="589"/>
      <c r="Y27" s="590"/>
      <c r="Z27" s="641">
        <v>10.5</v>
      </c>
      <c r="AA27" s="641"/>
      <c r="AB27" s="641"/>
      <c r="AC27" s="641"/>
      <c r="AD27" s="642" t="s">
        <v>110</v>
      </c>
      <c r="AE27" s="642"/>
      <c r="AF27" s="642"/>
      <c r="AG27" s="642"/>
      <c r="AH27" s="642"/>
      <c r="AI27" s="642"/>
      <c r="AJ27" s="642"/>
      <c r="AK27" s="642"/>
      <c r="AL27" s="611" t="s">
        <v>110</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525953</v>
      </c>
      <c r="BH27" s="589"/>
      <c r="BI27" s="589"/>
      <c r="BJ27" s="589"/>
      <c r="BK27" s="589"/>
      <c r="BL27" s="589"/>
      <c r="BM27" s="589"/>
      <c r="BN27" s="590"/>
      <c r="BO27" s="641">
        <v>100</v>
      </c>
      <c r="BP27" s="641"/>
      <c r="BQ27" s="641"/>
      <c r="BR27" s="641"/>
      <c r="BS27" s="594">
        <v>5674</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157406</v>
      </c>
      <c r="CS27" s="607"/>
      <c r="CT27" s="607"/>
      <c r="CU27" s="607"/>
      <c r="CV27" s="607"/>
      <c r="CW27" s="607"/>
      <c r="CX27" s="607"/>
      <c r="CY27" s="608"/>
      <c r="CZ27" s="591">
        <v>3</v>
      </c>
      <c r="DA27" s="609"/>
      <c r="DB27" s="609"/>
      <c r="DC27" s="610"/>
      <c r="DD27" s="594">
        <v>40071</v>
      </c>
      <c r="DE27" s="607"/>
      <c r="DF27" s="607"/>
      <c r="DG27" s="607"/>
      <c r="DH27" s="607"/>
      <c r="DI27" s="607"/>
      <c r="DJ27" s="607"/>
      <c r="DK27" s="608"/>
      <c r="DL27" s="594">
        <v>40071</v>
      </c>
      <c r="DM27" s="607"/>
      <c r="DN27" s="607"/>
      <c r="DO27" s="607"/>
      <c r="DP27" s="607"/>
      <c r="DQ27" s="607"/>
      <c r="DR27" s="607"/>
      <c r="DS27" s="607"/>
      <c r="DT27" s="607"/>
      <c r="DU27" s="607"/>
      <c r="DV27" s="608"/>
      <c r="DW27" s="611">
        <v>1.3</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139643</v>
      </c>
      <c r="S28" s="589"/>
      <c r="T28" s="589"/>
      <c r="U28" s="589"/>
      <c r="V28" s="589"/>
      <c r="W28" s="589"/>
      <c r="X28" s="589"/>
      <c r="Y28" s="590"/>
      <c r="Z28" s="641">
        <v>2.6</v>
      </c>
      <c r="AA28" s="641"/>
      <c r="AB28" s="641"/>
      <c r="AC28" s="641"/>
      <c r="AD28" s="642">
        <v>11428</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435210</v>
      </c>
      <c r="CS28" s="589"/>
      <c r="CT28" s="589"/>
      <c r="CU28" s="589"/>
      <c r="CV28" s="589"/>
      <c r="CW28" s="589"/>
      <c r="CX28" s="589"/>
      <c r="CY28" s="590"/>
      <c r="CZ28" s="591">
        <v>8.3000000000000007</v>
      </c>
      <c r="DA28" s="609"/>
      <c r="DB28" s="609"/>
      <c r="DC28" s="610"/>
      <c r="DD28" s="594">
        <v>406755</v>
      </c>
      <c r="DE28" s="589"/>
      <c r="DF28" s="589"/>
      <c r="DG28" s="589"/>
      <c r="DH28" s="589"/>
      <c r="DI28" s="589"/>
      <c r="DJ28" s="589"/>
      <c r="DK28" s="590"/>
      <c r="DL28" s="594">
        <v>406755</v>
      </c>
      <c r="DM28" s="589"/>
      <c r="DN28" s="589"/>
      <c r="DO28" s="589"/>
      <c r="DP28" s="589"/>
      <c r="DQ28" s="589"/>
      <c r="DR28" s="589"/>
      <c r="DS28" s="589"/>
      <c r="DT28" s="589"/>
      <c r="DU28" s="589"/>
      <c r="DV28" s="590"/>
      <c r="DW28" s="611">
        <v>13.4</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39490</v>
      </c>
      <c r="S29" s="589"/>
      <c r="T29" s="589"/>
      <c r="U29" s="589"/>
      <c r="V29" s="589"/>
      <c r="W29" s="589"/>
      <c r="X29" s="589"/>
      <c r="Y29" s="590"/>
      <c r="Z29" s="641">
        <v>0.7</v>
      </c>
      <c r="AA29" s="641"/>
      <c r="AB29" s="641"/>
      <c r="AC29" s="641"/>
      <c r="AD29" s="642" t="s">
        <v>110</v>
      </c>
      <c r="AE29" s="642"/>
      <c r="AF29" s="642"/>
      <c r="AG29" s="642"/>
      <c r="AH29" s="642"/>
      <c r="AI29" s="642"/>
      <c r="AJ29" s="642"/>
      <c r="AK29" s="642"/>
      <c r="AL29" s="611" t="s">
        <v>110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435105</v>
      </c>
      <c r="CS29" s="607"/>
      <c r="CT29" s="607"/>
      <c r="CU29" s="607"/>
      <c r="CV29" s="607"/>
      <c r="CW29" s="607"/>
      <c r="CX29" s="607"/>
      <c r="CY29" s="608"/>
      <c r="CZ29" s="591">
        <v>8.3000000000000007</v>
      </c>
      <c r="DA29" s="609"/>
      <c r="DB29" s="609"/>
      <c r="DC29" s="610"/>
      <c r="DD29" s="594">
        <v>406650</v>
      </c>
      <c r="DE29" s="607"/>
      <c r="DF29" s="607"/>
      <c r="DG29" s="607"/>
      <c r="DH29" s="607"/>
      <c r="DI29" s="607"/>
      <c r="DJ29" s="607"/>
      <c r="DK29" s="608"/>
      <c r="DL29" s="594">
        <v>406650</v>
      </c>
      <c r="DM29" s="607"/>
      <c r="DN29" s="607"/>
      <c r="DO29" s="607"/>
      <c r="DP29" s="607"/>
      <c r="DQ29" s="607"/>
      <c r="DR29" s="607"/>
      <c r="DS29" s="607"/>
      <c r="DT29" s="607"/>
      <c r="DU29" s="607"/>
      <c r="DV29" s="608"/>
      <c r="DW29" s="611">
        <v>13.4</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50785</v>
      </c>
      <c r="S30" s="589"/>
      <c r="T30" s="589"/>
      <c r="U30" s="589"/>
      <c r="V30" s="589"/>
      <c r="W30" s="589"/>
      <c r="X30" s="589"/>
      <c r="Y30" s="590"/>
      <c r="Z30" s="641">
        <v>0.9</v>
      </c>
      <c r="AA30" s="641"/>
      <c r="AB30" s="641"/>
      <c r="AC30" s="641"/>
      <c r="AD30" s="642" t="s">
        <v>110</v>
      </c>
      <c r="AE30" s="642"/>
      <c r="AF30" s="642"/>
      <c r="AG30" s="642"/>
      <c r="AH30" s="642"/>
      <c r="AI30" s="642"/>
      <c r="AJ30" s="642"/>
      <c r="AK30" s="642"/>
      <c r="AL30" s="611" t="s">
        <v>110</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99.3</v>
      </c>
      <c r="BH30" s="655"/>
      <c r="BI30" s="655"/>
      <c r="BJ30" s="655"/>
      <c r="BK30" s="655"/>
      <c r="BL30" s="655"/>
      <c r="BM30" s="656">
        <v>95.4</v>
      </c>
      <c r="BN30" s="655"/>
      <c r="BO30" s="655"/>
      <c r="BP30" s="655"/>
      <c r="BQ30" s="657"/>
      <c r="BR30" s="654">
        <v>99.1</v>
      </c>
      <c r="BS30" s="655"/>
      <c r="BT30" s="655"/>
      <c r="BU30" s="655"/>
      <c r="BV30" s="655"/>
      <c r="BW30" s="655"/>
      <c r="BX30" s="656">
        <v>95.9</v>
      </c>
      <c r="BY30" s="655"/>
      <c r="BZ30" s="655"/>
      <c r="CA30" s="655"/>
      <c r="CB30" s="657"/>
      <c r="CD30" s="660"/>
      <c r="CE30" s="661"/>
      <c r="CF30" s="625" t="s">
        <v>291</v>
      </c>
      <c r="CG30" s="622"/>
      <c r="CH30" s="622"/>
      <c r="CI30" s="622"/>
      <c r="CJ30" s="622"/>
      <c r="CK30" s="622"/>
      <c r="CL30" s="622"/>
      <c r="CM30" s="622"/>
      <c r="CN30" s="622"/>
      <c r="CO30" s="622"/>
      <c r="CP30" s="622"/>
      <c r="CQ30" s="623"/>
      <c r="CR30" s="588">
        <v>380587</v>
      </c>
      <c r="CS30" s="589"/>
      <c r="CT30" s="589"/>
      <c r="CU30" s="589"/>
      <c r="CV30" s="589"/>
      <c r="CW30" s="589"/>
      <c r="CX30" s="589"/>
      <c r="CY30" s="590"/>
      <c r="CZ30" s="591">
        <v>7.3</v>
      </c>
      <c r="DA30" s="609"/>
      <c r="DB30" s="609"/>
      <c r="DC30" s="610"/>
      <c r="DD30" s="594">
        <v>353760</v>
      </c>
      <c r="DE30" s="589"/>
      <c r="DF30" s="589"/>
      <c r="DG30" s="589"/>
      <c r="DH30" s="589"/>
      <c r="DI30" s="589"/>
      <c r="DJ30" s="589"/>
      <c r="DK30" s="590"/>
      <c r="DL30" s="594">
        <v>353760</v>
      </c>
      <c r="DM30" s="589"/>
      <c r="DN30" s="589"/>
      <c r="DO30" s="589"/>
      <c r="DP30" s="589"/>
      <c r="DQ30" s="589"/>
      <c r="DR30" s="589"/>
      <c r="DS30" s="589"/>
      <c r="DT30" s="589"/>
      <c r="DU30" s="589"/>
      <c r="DV30" s="590"/>
      <c r="DW30" s="611">
        <v>11.7</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174169</v>
      </c>
      <c r="S31" s="589"/>
      <c r="T31" s="589"/>
      <c r="U31" s="589"/>
      <c r="V31" s="589"/>
      <c r="W31" s="589"/>
      <c r="X31" s="589"/>
      <c r="Y31" s="590"/>
      <c r="Z31" s="641">
        <v>3.2</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95.6</v>
      </c>
      <c r="BN31" s="653"/>
      <c r="BO31" s="653"/>
      <c r="BP31" s="653"/>
      <c r="BQ31" s="617"/>
      <c r="BR31" s="652">
        <v>98.9</v>
      </c>
      <c r="BS31" s="607"/>
      <c r="BT31" s="607"/>
      <c r="BU31" s="607"/>
      <c r="BV31" s="607"/>
      <c r="BW31" s="607"/>
      <c r="BX31" s="643">
        <v>96.2</v>
      </c>
      <c r="BY31" s="653"/>
      <c r="BZ31" s="653"/>
      <c r="CA31" s="653"/>
      <c r="CB31" s="617"/>
      <c r="CD31" s="660"/>
      <c r="CE31" s="661"/>
      <c r="CF31" s="625" t="s">
        <v>295</v>
      </c>
      <c r="CG31" s="622"/>
      <c r="CH31" s="622"/>
      <c r="CI31" s="622"/>
      <c r="CJ31" s="622"/>
      <c r="CK31" s="622"/>
      <c r="CL31" s="622"/>
      <c r="CM31" s="622"/>
      <c r="CN31" s="622"/>
      <c r="CO31" s="622"/>
      <c r="CP31" s="622"/>
      <c r="CQ31" s="623"/>
      <c r="CR31" s="588">
        <v>54518</v>
      </c>
      <c r="CS31" s="607"/>
      <c r="CT31" s="607"/>
      <c r="CU31" s="607"/>
      <c r="CV31" s="607"/>
      <c r="CW31" s="607"/>
      <c r="CX31" s="607"/>
      <c r="CY31" s="608"/>
      <c r="CZ31" s="591">
        <v>1</v>
      </c>
      <c r="DA31" s="609"/>
      <c r="DB31" s="609"/>
      <c r="DC31" s="610"/>
      <c r="DD31" s="594">
        <v>52890</v>
      </c>
      <c r="DE31" s="607"/>
      <c r="DF31" s="607"/>
      <c r="DG31" s="607"/>
      <c r="DH31" s="607"/>
      <c r="DI31" s="607"/>
      <c r="DJ31" s="607"/>
      <c r="DK31" s="608"/>
      <c r="DL31" s="594">
        <v>52890</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85750</v>
      </c>
      <c r="S32" s="589"/>
      <c r="T32" s="589"/>
      <c r="U32" s="589"/>
      <c r="V32" s="589"/>
      <c r="W32" s="589"/>
      <c r="X32" s="589"/>
      <c r="Y32" s="590"/>
      <c r="Z32" s="641">
        <v>1.6</v>
      </c>
      <c r="AA32" s="641"/>
      <c r="AB32" s="641"/>
      <c r="AC32" s="641"/>
      <c r="AD32" s="642">
        <v>149</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99.4</v>
      </c>
      <c r="BH32" s="573"/>
      <c r="BI32" s="573"/>
      <c r="BJ32" s="573"/>
      <c r="BK32" s="573"/>
      <c r="BL32" s="573"/>
      <c r="BM32" s="636">
        <v>94</v>
      </c>
      <c r="BN32" s="573"/>
      <c r="BO32" s="573"/>
      <c r="BP32" s="573"/>
      <c r="BQ32" s="630"/>
      <c r="BR32" s="651">
        <v>99.3</v>
      </c>
      <c r="BS32" s="573"/>
      <c r="BT32" s="573"/>
      <c r="BU32" s="573"/>
      <c r="BV32" s="573"/>
      <c r="BW32" s="573"/>
      <c r="BX32" s="636">
        <v>94.2</v>
      </c>
      <c r="BY32" s="573"/>
      <c r="BZ32" s="573"/>
      <c r="CA32" s="573"/>
      <c r="CB32" s="630"/>
      <c r="CD32" s="662"/>
      <c r="CE32" s="663"/>
      <c r="CF32" s="625" t="s">
        <v>298</v>
      </c>
      <c r="CG32" s="622"/>
      <c r="CH32" s="622"/>
      <c r="CI32" s="622"/>
      <c r="CJ32" s="622"/>
      <c r="CK32" s="622"/>
      <c r="CL32" s="622"/>
      <c r="CM32" s="622"/>
      <c r="CN32" s="622"/>
      <c r="CO32" s="622"/>
      <c r="CP32" s="622"/>
      <c r="CQ32" s="623"/>
      <c r="CR32" s="588">
        <v>105</v>
      </c>
      <c r="CS32" s="589"/>
      <c r="CT32" s="589"/>
      <c r="CU32" s="589"/>
      <c r="CV32" s="589"/>
      <c r="CW32" s="589"/>
      <c r="CX32" s="589"/>
      <c r="CY32" s="590"/>
      <c r="CZ32" s="591">
        <v>0</v>
      </c>
      <c r="DA32" s="609"/>
      <c r="DB32" s="609"/>
      <c r="DC32" s="610"/>
      <c r="DD32" s="594">
        <v>105</v>
      </c>
      <c r="DE32" s="589"/>
      <c r="DF32" s="589"/>
      <c r="DG32" s="589"/>
      <c r="DH32" s="589"/>
      <c r="DI32" s="589"/>
      <c r="DJ32" s="589"/>
      <c r="DK32" s="590"/>
      <c r="DL32" s="594">
        <v>105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679543</v>
      </c>
      <c r="S33" s="589"/>
      <c r="T33" s="589"/>
      <c r="U33" s="589"/>
      <c r="V33" s="589"/>
      <c r="W33" s="589"/>
      <c r="X33" s="589"/>
      <c r="Y33" s="590"/>
      <c r="Z33" s="641">
        <v>12.4</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2678407</v>
      </c>
      <c r="CS33" s="607"/>
      <c r="CT33" s="607"/>
      <c r="CU33" s="607"/>
      <c r="CV33" s="607"/>
      <c r="CW33" s="607"/>
      <c r="CX33" s="607"/>
      <c r="CY33" s="608"/>
      <c r="CZ33" s="591">
        <v>51.2</v>
      </c>
      <c r="DA33" s="609"/>
      <c r="DB33" s="609"/>
      <c r="DC33" s="610"/>
      <c r="DD33" s="594">
        <v>1855315</v>
      </c>
      <c r="DE33" s="607"/>
      <c r="DF33" s="607"/>
      <c r="DG33" s="607"/>
      <c r="DH33" s="607"/>
      <c r="DI33" s="607"/>
      <c r="DJ33" s="607"/>
      <c r="DK33" s="608"/>
      <c r="DL33" s="594">
        <v>1083135</v>
      </c>
      <c r="DM33" s="607"/>
      <c r="DN33" s="607"/>
      <c r="DO33" s="607"/>
      <c r="DP33" s="607"/>
      <c r="DQ33" s="607"/>
      <c r="DR33" s="607"/>
      <c r="DS33" s="607"/>
      <c r="DT33" s="607"/>
      <c r="DU33" s="607"/>
      <c r="DV33" s="608"/>
      <c r="DW33" s="611">
        <v>35.799999999999997</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763405</v>
      </c>
      <c r="CS34" s="589"/>
      <c r="CT34" s="589"/>
      <c r="CU34" s="589"/>
      <c r="CV34" s="589"/>
      <c r="CW34" s="589"/>
      <c r="CX34" s="589"/>
      <c r="CY34" s="590"/>
      <c r="CZ34" s="591">
        <v>14.6</v>
      </c>
      <c r="DA34" s="609"/>
      <c r="DB34" s="609"/>
      <c r="DC34" s="610"/>
      <c r="DD34" s="594">
        <v>553948</v>
      </c>
      <c r="DE34" s="589"/>
      <c r="DF34" s="589"/>
      <c r="DG34" s="589"/>
      <c r="DH34" s="589"/>
      <c r="DI34" s="589"/>
      <c r="DJ34" s="589"/>
      <c r="DK34" s="590"/>
      <c r="DL34" s="594">
        <v>517687</v>
      </c>
      <c r="DM34" s="589"/>
      <c r="DN34" s="589"/>
      <c r="DO34" s="589"/>
      <c r="DP34" s="589"/>
      <c r="DQ34" s="589"/>
      <c r="DR34" s="589"/>
      <c r="DS34" s="589"/>
      <c r="DT34" s="589"/>
      <c r="DU34" s="589"/>
      <c r="DV34" s="590"/>
      <c r="DW34" s="611">
        <v>17.100000000000001</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145143</v>
      </c>
      <c r="S35" s="589"/>
      <c r="T35" s="589"/>
      <c r="U35" s="589"/>
      <c r="V35" s="589"/>
      <c r="W35" s="589"/>
      <c r="X35" s="589"/>
      <c r="Y35" s="590"/>
      <c r="Z35" s="641">
        <v>2.7</v>
      </c>
      <c r="AA35" s="641"/>
      <c r="AB35" s="641"/>
      <c r="AC35" s="641"/>
      <c r="AD35" s="642" t="s">
        <v>110</v>
      </c>
      <c r="AE35" s="642"/>
      <c r="AF35" s="642"/>
      <c r="AG35" s="642"/>
      <c r="AH35" s="642"/>
      <c r="AI35" s="642"/>
      <c r="AJ35" s="642"/>
      <c r="AK35" s="642"/>
      <c r="AL35" s="611" t="s">
        <v>110</v>
      </c>
      <c r="AM35" s="643"/>
      <c r="AN35" s="643"/>
      <c r="AO35" s="644"/>
      <c r="AP35" s="186"/>
      <c r="AQ35" s="645" t="s">
        <v>306</v>
      </c>
      <c r="AR35" s="646"/>
      <c r="AS35" s="646"/>
      <c r="AT35" s="646"/>
      <c r="AU35" s="646"/>
      <c r="AV35" s="646"/>
      <c r="AW35" s="646"/>
      <c r="AX35" s="646"/>
      <c r="AY35" s="647"/>
      <c r="AZ35" s="638">
        <v>724770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94672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165055</v>
      </c>
      <c r="CS35" s="607"/>
      <c r="CT35" s="607"/>
      <c r="CU35" s="607"/>
      <c r="CV35" s="607"/>
      <c r="CW35" s="607"/>
      <c r="CX35" s="607"/>
      <c r="CY35" s="608"/>
      <c r="CZ35" s="591">
        <v>3.2</v>
      </c>
      <c r="DA35" s="609"/>
      <c r="DB35" s="609"/>
      <c r="DC35" s="610"/>
      <c r="DD35" s="594">
        <v>140505</v>
      </c>
      <c r="DE35" s="607"/>
      <c r="DF35" s="607"/>
      <c r="DG35" s="607"/>
      <c r="DH35" s="607"/>
      <c r="DI35" s="607"/>
      <c r="DJ35" s="607"/>
      <c r="DK35" s="608"/>
      <c r="DL35" s="594">
        <v>136435</v>
      </c>
      <c r="DM35" s="607"/>
      <c r="DN35" s="607"/>
      <c r="DO35" s="607"/>
      <c r="DP35" s="607"/>
      <c r="DQ35" s="607"/>
      <c r="DR35" s="607"/>
      <c r="DS35" s="607"/>
      <c r="DT35" s="607"/>
      <c r="DU35" s="607"/>
      <c r="DV35" s="608"/>
      <c r="DW35" s="611">
        <v>4.5</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5465150</v>
      </c>
      <c r="S36" s="629"/>
      <c r="T36" s="629"/>
      <c r="U36" s="629"/>
      <c r="V36" s="629"/>
      <c r="W36" s="629"/>
      <c r="X36" s="629"/>
      <c r="Y36" s="632"/>
      <c r="Z36" s="633">
        <v>100</v>
      </c>
      <c r="AA36" s="633"/>
      <c r="AB36" s="633"/>
      <c r="AC36" s="633"/>
      <c r="AD36" s="634">
        <v>2882891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282028</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88021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1178138</v>
      </c>
      <c r="CS36" s="589"/>
      <c r="CT36" s="589"/>
      <c r="CU36" s="589"/>
      <c r="CV36" s="589"/>
      <c r="CW36" s="589"/>
      <c r="CX36" s="589"/>
      <c r="CY36" s="590"/>
      <c r="CZ36" s="591">
        <v>22.5</v>
      </c>
      <c r="DA36" s="609"/>
      <c r="DB36" s="609"/>
      <c r="DC36" s="610"/>
      <c r="DD36" s="594">
        <v>670441</v>
      </c>
      <c r="DE36" s="589"/>
      <c r="DF36" s="589"/>
      <c r="DG36" s="589"/>
      <c r="DH36" s="589"/>
      <c r="DI36" s="589"/>
      <c r="DJ36" s="589"/>
      <c r="DK36" s="590"/>
      <c r="DL36" s="594">
        <v>317789</v>
      </c>
      <c r="DM36" s="589"/>
      <c r="DN36" s="589"/>
      <c r="DO36" s="589"/>
      <c r="DP36" s="589"/>
      <c r="DQ36" s="589"/>
      <c r="DR36" s="589"/>
      <c r="DS36" s="589"/>
      <c r="DT36" s="589"/>
      <c r="DU36" s="589"/>
      <c r="DV36" s="590"/>
      <c r="DW36" s="611">
        <v>10.5</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173316</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668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188850</v>
      </c>
      <c r="CS37" s="607"/>
      <c r="CT37" s="607"/>
      <c r="CU37" s="607"/>
      <c r="CV37" s="607"/>
      <c r="CW37" s="607"/>
      <c r="CX37" s="607"/>
      <c r="CY37" s="608"/>
      <c r="CZ37" s="591">
        <v>3.6</v>
      </c>
      <c r="DA37" s="609"/>
      <c r="DB37" s="609"/>
      <c r="DC37" s="610"/>
      <c r="DD37" s="594">
        <v>188850</v>
      </c>
      <c r="DE37" s="607"/>
      <c r="DF37" s="607"/>
      <c r="DG37" s="607"/>
      <c r="DH37" s="607"/>
      <c r="DI37" s="607"/>
      <c r="DJ37" s="607"/>
      <c r="DK37" s="608"/>
      <c r="DL37" s="594">
        <v>188850</v>
      </c>
      <c r="DM37" s="607"/>
      <c r="DN37" s="607"/>
      <c r="DO37" s="607"/>
      <c r="DP37" s="607"/>
      <c r="DQ37" s="607"/>
      <c r="DR37" s="607"/>
      <c r="DS37" s="607"/>
      <c r="DT37" s="607"/>
      <c r="DU37" s="607"/>
      <c r="DV37" s="608"/>
      <c r="DW37" s="611">
        <v>6.2</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76069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1357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442742</v>
      </c>
      <c r="CS38" s="589"/>
      <c r="CT38" s="589"/>
      <c r="CU38" s="589"/>
      <c r="CV38" s="589"/>
      <c r="CW38" s="589"/>
      <c r="CX38" s="589"/>
      <c r="CY38" s="590"/>
      <c r="CZ38" s="591">
        <v>8.5</v>
      </c>
      <c r="DA38" s="609"/>
      <c r="DB38" s="609"/>
      <c r="DC38" s="610"/>
      <c r="DD38" s="594">
        <v>405938</v>
      </c>
      <c r="DE38" s="589"/>
      <c r="DF38" s="589"/>
      <c r="DG38" s="589"/>
      <c r="DH38" s="589"/>
      <c r="DI38" s="589"/>
      <c r="DJ38" s="589"/>
      <c r="DK38" s="590"/>
      <c r="DL38" s="594">
        <v>111224</v>
      </c>
      <c r="DM38" s="589"/>
      <c r="DN38" s="589"/>
      <c r="DO38" s="589"/>
      <c r="DP38" s="589"/>
      <c r="DQ38" s="589"/>
      <c r="DR38" s="589"/>
      <c r="DS38" s="589"/>
      <c r="DT38" s="589"/>
      <c r="DU38" s="589"/>
      <c r="DV38" s="590"/>
      <c r="DW38" s="611">
        <v>3.7</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20970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132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127039</v>
      </c>
      <c r="CS39" s="607"/>
      <c r="CT39" s="607"/>
      <c r="CU39" s="607"/>
      <c r="CV39" s="607"/>
      <c r="CW39" s="607"/>
      <c r="CX39" s="607"/>
      <c r="CY39" s="608"/>
      <c r="CZ39" s="591">
        <v>2.4</v>
      </c>
      <c r="DA39" s="609"/>
      <c r="DB39" s="609"/>
      <c r="DC39" s="610"/>
      <c r="DD39" s="594">
        <v>82455</v>
      </c>
      <c r="DE39" s="607"/>
      <c r="DF39" s="607"/>
      <c r="DG39" s="607"/>
      <c r="DH39" s="607"/>
      <c r="DI39" s="607"/>
      <c r="DJ39" s="607"/>
      <c r="DK39" s="608"/>
      <c r="DL39" s="594" t="s">
        <v>110</v>
      </c>
      <c r="DM39" s="607"/>
      <c r="DN39" s="607"/>
      <c r="DO39" s="607"/>
      <c r="DP39" s="607"/>
      <c r="DQ39" s="607"/>
      <c r="DR39" s="607"/>
      <c r="DS39" s="607"/>
      <c r="DT39" s="607"/>
      <c r="DU39" s="607"/>
      <c r="DV39" s="608"/>
      <c r="DW39" s="611" t="s">
        <v>110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65556</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123</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2028</v>
      </c>
      <c r="CS40" s="589"/>
      <c r="CT40" s="589"/>
      <c r="CU40" s="589"/>
      <c r="CV40" s="589"/>
      <c r="CW40" s="589"/>
      <c r="CX40" s="589"/>
      <c r="CY40" s="590"/>
      <c r="CZ40" s="591">
        <v>0</v>
      </c>
      <c r="DA40" s="609"/>
      <c r="DB40" s="609"/>
      <c r="DC40" s="610"/>
      <c r="DD40" s="594">
        <v>2028</v>
      </c>
      <c r="DE40" s="589"/>
      <c r="DF40" s="589"/>
      <c r="DG40" s="589"/>
      <c r="DH40" s="589"/>
      <c r="DI40" s="589"/>
      <c r="DJ40" s="589"/>
      <c r="DK40" s="590"/>
      <c r="DL40" s="594" t="s">
        <v>110</v>
      </c>
      <c r="DM40" s="589"/>
      <c r="DN40" s="589"/>
      <c r="DO40" s="589"/>
      <c r="DP40" s="589"/>
      <c r="DQ40" s="589"/>
      <c r="DR40" s="589"/>
      <c r="DS40" s="589"/>
      <c r="DT40" s="589"/>
      <c r="DU40" s="589"/>
      <c r="DV40" s="590"/>
      <c r="DW40" s="611" t="s">
        <v>110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106831</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281</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1200800</v>
      </c>
      <c r="CS42" s="589"/>
      <c r="CT42" s="589"/>
      <c r="CU42" s="589"/>
      <c r="CV42" s="589"/>
      <c r="CW42" s="589"/>
      <c r="CX42" s="589"/>
      <c r="CY42" s="590"/>
      <c r="CZ42" s="591">
        <v>22.9</v>
      </c>
      <c r="DA42" s="592"/>
      <c r="DB42" s="592"/>
      <c r="DC42" s="593"/>
      <c r="DD42" s="594">
        <v>204262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5000</v>
      </c>
      <c r="CS43" s="607"/>
      <c r="CT43" s="607"/>
      <c r="CU43" s="607"/>
      <c r="CV43" s="607"/>
      <c r="CW43" s="607"/>
      <c r="CX43" s="607"/>
      <c r="CY43" s="608"/>
      <c r="CZ43" s="591">
        <v>0.1</v>
      </c>
      <c r="DA43" s="609"/>
      <c r="DB43" s="609"/>
      <c r="DC43" s="610"/>
      <c r="DD43" s="594">
        <v>5000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1186803</v>
      </c>
      <c r="CS44" s="589"/>
      <c r="CT44" s="589"/>
      <c r="CU44" s="589"/>
      <c r="CV44" s="589"/>
      <c r="CW44" s="589"/>
      <c r="CX44" s="589"/>
      <c r="CY44" s="590"/>
      <c r="CZ44" s="591">
        <v>22.7</v>
      </c>
      <c r="DA44" s="592"/>
      <c r="DB44" s="592"/>
      <c r="DC44" s="593"/>
      <c r="DD44" s="594">
        <v>190265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692997</v>
      </c>
      <c r="CS45" s="607"/>
      <c r="CT45" s="607"/>
      <c r="CU45" s="607"/>
      <c r="CV45" s="607"/>
      <c r="CW45" s="607"/>
      <c r="CX45" s="607"/>
      <c r="CY45" s="608"/>
      <c r="CZ45" s="591">
        <v>13.2</v>
      </c>
      <c r="DA45" s="609"/>
      <c r="DB45" s="609"/>
      <c r="DC45" s="610"/>
      <c r="DD45" s="594">
        <v>49275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493806</v>
      </c>
      <c r="CS46" s="589"/>
      <c r="CT46" s="589"/>
      <c r="CU46" s="589"/>
      <c r="CV46" s="589"/>
      <c r="CW46" s="589"/>
      <c r="CX46" s="589"/>
      <c r="CY46" s="590"/>
      <c r="CZ46" s="591">
        <v>9.4</v>
      </c>
      <c r="DA46" s="592"/>
      <c r="DB46" s="592"/>
      <c r="DC46" s="593"/>
      <c r="DD46" s="594">
        <v>140990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13997</v>
      </c>
      <c r="CS47" s="607"/>
      <c r="CT47" s="607"/>
      <c r="CU47" s="607"/>
      <c r="CV47" s="607"/>
      <c r="CW47" s="607"/>
      <c r="CX47" s="607"/>
      <c r="CY47" s="608"/>
      <c r="CZ47" s="591">
        <v>0.3</v>
      </c>
      <c r="DA47" s="609"/>
      <c r="DB47" s="609"/>
      <c r="DC47" s="610"/>
      <c r="DD47" s="594">
        <v>13997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119</v>
      </c>
      <c r="CS48" s="589"/>
      <c r="CT48" s="589"/>
      <c r="CU48" s="589"/>
      <c r="CV48" s="589"/>
      <c r="CW48" s="589"/>
      <c r="CX48" s="589"/>
      <c r="CY48" s="590"/>
      <c r="CZ48" s="591" t="s">
        <v>119</v>
      </c>
      <c r="DA48" s="592"/>
      <c r="DB48" s="592"/>
      <c r="DC48" s="593"/>
      <c r="DD48" s="594" t="s">
        <v>119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5234687</v>
      </c>
      <c r="CS49" s="573"/>
      <c r="CT49" s="573"/>
      <c r="CU49" s="573"/>
      <c r="CV49" s="573"/>
      <c r="CW49" s="573"/>
      <c r="CX49" s="573"/>
      <c r="CY49" s="574"/>
      <c r="CZ49" s="575">
        <v>100</v>
      </c>
      <c r="DA49" s="576"/>
      <c r="DB49" s="576"/>
      <c r="DC49" s="577"/>
      <c r="DD49" s="578">
        <v>3229886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0">
        <v>5465</v>
      </c>
      <c r="R7" s="1101"/>
      <c r="S7" s="1101"/>
      <c r="T7" s="1101"/>
      <c r="U7" s="1101"/>
      <c r="V7" s="1101">
        <v>5235</v>
      </c>
      <c r="W7" s="1101"/>
      <c r="X7" s="1101"/>
      <c r="Y7" s="1101"/>
      <c r="Z7" s="1101"/>
      <c r="AA7" s="1101">
        <v>230</v>
      </c>
      <c r="AB7" s="1101"/>
      <c r="AC7" s="1101"/>
      <c r="AD7" s="1101"/>
      <c r="AE7" s="1102"/>
      <c r="AF7" s="1103">
        <v>214</v>
      </c>
      <c r="AG7" s="1104"/>
      <c r="AH7" s="1104"/>
      <c r="AI7" s="1104"/>
      <c r="AJ7" s="1105"/>
      <c r="AK7" s="1087">
        <v>51</v>
      </c>
      <c r="AL7" s="1088"/>
      <c r="AM7" s="1088"/>
      <c r="AN7" s="1088"/>
      <c r="AO7" s="1088"/>
      <c r="AP7" s="1088">
        <v>4341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552</v>
      </c>
      <c r="BT7" s="1092"/>
      <c r="BU7" s="1092"/>
      <c r="BV7" s="1092"/>
      <c r="BW7" s="1092"/>
      <c r="BX7" s="1092"/>
      <c r="BY7" s="1092"/>
      <c r="BZ7" s="1092"/>
      <c r="CA7" s="1092"/>
      <c r="CB7" s="1092"/>
      <c r="CC7" s="1092"/>
      <c r="CD7" s="1092"/>
      <c r="CE7" s="1092"/>
      <c r="CF7" s="1092"/>
      <c r="CG7" s="1093"/>
      <c r="CH7" s="1084">
        <v>2</v>
      </c>
      <c r="CI7" s="1085"/>
      <c r="CJ7" s="1085"/>
      <c r="CK7" s="1085"/>
      <c r="CL7" s="1086"/>
      <c r="CM7" s="1084">
        <v>35</v>
      </c>
      <c r="CN7" s="1085"/>
      <c r="CO7" s="1085"/>
      <c r="CP7" s="1085"/>
      <c r="CQ7" s="1086"/>
      <c r="CR7" s="1084">
        <v>32</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5465</v>
      </c>
      <c r="R23" s="1065"/>
      <c r="S23" s="1065"/>
      <c r="T23" s="1065"/>
      <c r="U23" s="1065"/>
      <c r="V23" s="1065">
        <v>5235</v>
      </c>
      <c r="W23" s="1065"/>
      <c r="X23" s="1065"/>
      <c r="Y23" s="1065"/>
      <c r="Z23" s="1065"/>
      <c r="AA23" s="1065">
        <v>230</v>
      </c>
      <c r="AB23" s="1065"/>
      <c r="AC23" s="1065"/>
      <c r="AD23" s="1065"/>
      <c r="AE23" s="1066"/>
      <c r="AF23" s="1067">
        <v>214</v>
      </c>
      <c r="AG23" s="1065"/>
      <c r="AH23" s="1065"/>
      <c r="AI23" s="1065"/>
      <c r="AJ23" s="1068"/>
      <c r="AK23" s="1069"/>
      <c r="AL23" s="1070"/>
      <c r="AM23" s="1070"/>
      <c r="AN23" s="1070"/>
      <c r="AO23" s="1070"/>
      <c r="AP23" s="1065">
        <v>4341</v>
      </c>
      <c r="AQ23" s="1065"/>
      <c r="AR23" s="1065"/>
      <c r="AS23" s="1065"/>
      <c r="AT23" s="1065"/>
      <c r="AU23" s="1071"/>
      <c r="AV23" s="1071"/>
      <c r="AW23" s="1071"/>
      <c r="AX23" s="1071"/>
      <c r="AY23" s="1072"/>
      <c r="AZ23" s="1061" t="s">
        <v>366</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807</v>
      </c>
      <c r="R28" s="1050"/>
      <c r="S28" s="1050"/>
      <c r="T28" s="1050"/>
      <c r="U28" s="1050"/>
      <c r="V28" s="1050">
        <v>712</v>
      </c>
      <c r="W28" s="1050"/>
      <c r="X28" s="1050"/>
      <c r="Y28" s="1050"/>
      <c r="Z28" s="1050"/>
      <c r="AA28" s="1050">
        <v>95</v>
      </c>
      <c r="AB28" s="1050"/>
      <c r="AC28" s="1050"/>
      <c r="AD28" s="1050"/>
      <c r="AE28" s="1051"/>
      <c r="AF28" s="1052">
        <v>95</v>
      </c>
      <c r="AG28" s="1050"/>
      <c r="AH28" s="1050"/>
      <c r="AI28" s="1050"/>
      <c r="AJ28" s="1053"/>
      <c r="AK28" s="1054">
        <v>44</v>
      </c>
      <c r="AL28" s="1042"/>
      <c r="AM28" s="1042"/>
      <c r="AN28" s="1042"/>
      <c r="AO28" s="1042"/>
      <c r="AP28" s="1042" t="s">
        <v>543</v>
      </c>
      <c r="AQ28" s="1042"/>
      <c r="AR28" s="1042"/>
      <c r="AS28" s="1042"/>
      <c r="AT28" s="1042"/>
      <c r="AU28" s="1042" t="s">
        <v>544</v>
      </c>
      <c r="AV28" s="1042"/>
      <c r="AW28" s="1042"/>
      <c r="AX28" s="1042"/>
      <c r="AY28" s="1042"/>
      <c r="AZ28" s="1043" t="s">
        <v>544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378</v>
      </c>
      <c r="C29" s="1028"/>
      <c r="D29" s="1028"/>
      <c r="E29" s="1028"/>
      <c r="F29" s="1028"/>
      <c r="G29" s="1028"/>
      <c r="H29" s="1028"/>
      <c r="I29" s="1028"/>
      <c r="J29" s="1028"/>
      <c r="K29" s="1028"/>
      <c r="L29" s="1028"/>
      <c r="M29" s="1028"/>
      <c r="N29" s="1028"/>
      <c r="O29" s="1028"/>
      <c r="P29" s="1029"/>
      <c r="Q29" s="1039">
        <v>295</v>
      </c>
      <c r="R29" s="1040"/>
      <c r="S29" s="1040"/>
      <c r="T29" s="1040"/>
      <c r="U29" s="1040"/>
      <c r="V29" s="1040">
        <v>258</v>
      </c>
      <c r="W29" s="1040"/>
      <c r="X29" s="1040"/>
      <c r="Y29" s="1040"/>
      <c r="Z29" s="1040"/>
      <c r="AA29" s="1040">
        <v>37</v>
      </c>
      <c r="AB29" s="1040"/>
      <c r="AC29" s="1040"/>
      <c r="AD29" s="1040"/>
      <c r="AE29" s="1041"/>
      <c r="AF29" s="1033">
        <v>37</v>
      </c>
      <c r="AG29" s="1034"/>
      <c r="AH29" s="1034"/>
      <c r="AI29" s="1034"/>
      <c r="AJ29" s="1035"/>
      <c r="AK29" s="976">
        <v>44</v>
      </c>
      <c r="AL29" s="967"/>
      <c r="AM29" s="967"/>
      <c r="AN29" s="967"/>
      <c r="AO29" s="967"/>
      <c r="AP29" s="967" t="s">
        <v>544</v>
      </c>
      <c r="AQ29" s="967"/>
      <c r="AR29" s="967"/>
      <c r="AS29" s="967"/>
      <c r="AT29" s="967"/>
      <c r="AU29" s="967" t="s">
        <v>546</v>
      </c>
      <c r="AV29" s="967"/>
      <c r="AW29" s="967"/>
      <c r="AX29" s="967"/>
      <c r="AY29" s="967"/>
      <c r="AZ29" s="1038" t="s">
        <v>544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379</v>
      </c>
      <c r="C30" s="1028"/>
      <c r="D30" s="1028"/>
      <c r="E30" s="1028"/>
      <c r="F30" s="1028"/>
      <c r="G30" s="1028"/>
      <c r="H30" s="1028"/>
      <c r="I30" s="1028"/>
      <c r="J30" s="1028"/>
      <c r="K30" s="1028"/>
      <c r="L30" s="1028"/>
      <c r="M30" s="1028"/>
      <c r="N30" s="1028"/>
      <c r="O30" s="1028"/>
      <c r="P30" s="1029"/>
      <c r="Q30" s="1039">
        <v>62</v>
      </c>
      <c r="R30" s="1040"/>
      <c r="S30" s="1040"/>
      <c r="T30" s="1040"/>
      <c r="U30" s="1040"/>
      <c r="V30" s="1040">
        <v>61</v>
      </c>
      <c r="W30" s="1040"/>
      <c r="X30" s="1040"/>
      <c r="Y30" s="1040"/>
      <c r="Z30" s="1040"/>
      <c r="AA30" s="1040">
        <v>1</v>
      </c>
      <c r="AB30" s="1040"/>
      <c r="AC30" s="1040"/>
      <c r="AD30" s="1040"/>
      <c r="AE30" s="1041"/>
      <c r="AF30" s="1033">
        <v>1</v>
      </c>
      <c r="AG30" s="1034"/>
      <c r="AH30" s="1034"/>
      <c r="AI30" s="1034"/>
      <c r="AJ30" s="1035"/>
      <c r="AK30" s="976">
        <v>18</v>
      </c>
      <c r="AL30" s="967"/>
      <c r="AM30" s="967"/>
      <c r="AN30" s="967"/>
      <c r="AO30" s="967"/>
      <c r="AP30" s="967" t="s">
        <v>545</v>
      </c>
      <c r="AQ30" s="967"/>
      <c r="AR30" s="967"/>
      <c r="AS30" s="967"/>
      <c r="AT30" s="967"/>
      <c r="AU30" s="967" t="s">
        <v>544</v>
      </c>
      <c r="AV30" s="967"/>
      <c r="AW30" s="967"/>
      <c r="AX30" s="967"/>
      <c r="AY30" s="967"/>
      <c r="AZ30" s="1038" t="s">
        <v>544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380</v>
      </c>
      <c r="C31" s="1028"/>
      <c r="D31" s="1028"/>
      <c r="E31" s="1028"/>
      <c r="F31" s="1028"/>
      <c r="G31" s="1028"/>
      <c r="H31" s="1028"/>
      <c r="I31" s="1028"/>
      <c r="J31" s="1028"/>
      <c r="K31" s="1028"/>
      <c r="L31" s="1028"/>
      <c r="M31" s="1028"/>
      <c r="N31" s="1028"/>
      <c r="O31" s="1028"/>
      <c r="P31" s="1029"/>
      <c r="Q31" s="1039">
        <v>33</v>
      </c>
      <c r="R31" s="1040"/>
      <c r="S31" s="1040"/>
      <c r="T31" s="1040"/>
      <c r="U31" s="1040"/>
      <c r="V31" s="1040">
        <v>30</v>
      </c>
      <c r="W31" s="1040"/>
      <c r="X31" s="1040"/>
      <c r="Y31" s="1040"/>
      <c r="Z31" s="1040"/>
      <c r="AA31" s="1040">
        <v>3</v>
      </c>
      <c r="AB31" s="1040"/>
      <c r="AC31" s="1040"/>
      <c r="AD31" s="1040"/>
      <c r="AE31" s="1041"/>
      <c r="AF31" s="1033">
        <v>3</v>
      </c>
      <c r="AG31" s="1034"/>
      <c r="AH31" s="1034"/>
      <c r="AI31" s="1034"/>
      <c r="AJ31" s="1035"/>
      <c r="AK31" s="976">
        <v>21</v>
      </c>
      <c r="AL31" s="967"/>
      <c r="AM31" s="967"/>
      <c r="AN31" s="967"/>
      <c r="AO31" s="967"/>
      <c r="AP31" s="967" t="s">
        <v>544</v>
      </c>
      <c r="AQ31" s="967"/>
      <c r="AR31" s="967"/>
      <c r="AS31" s="967"/>
      <c r="AT31" s="967"/>
      <c r="AU31" s="967" t="s">
        <v>544</v>
      </c>
      <c r="AV31" s="967"/>
      <c r="AW31" s="967"/>
      <c r="AX31" s="967"/>
      <c r="AY31" s="967"/>
      <c r="AZ31" s="1038" t="s">
        <v>544</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381</v>
      </c>
      <c r="C32" s="1028"/>
      <c r="D32" s="1028"/>
      <c r="E32" s="1028"/>
      <c r="F32" s="1028"/>
      <c r="G32" s="1028"/>
      <c r="H32" s="1028"/>
      <c r="I32" s="1028"/>
      <c r="J32" s="1028"/>
      <c r="K32" s="1028"/>
      <c r="L32" s="1028"/>
      <c r="M32" s="1028"/>
      <c r="N32" s="1028"/>
      <c r="O32" s="1028"/>
      <c r="P32" s="1029"/>
      <c r="Q32" s="1039">
        <v>682</v>
      </c>
      <c r="R32" s="1040"/>
      <c r="S32" s="1040"/>
      <c r="T32" s="1040"/>
      <c r="U32" s="1040"/>
      <c r="V32" s="1040">
        <v>674</v>
      </c>
      <c r="W32" s="1040"/>
      <c r="X32" s="1040"/>
      <c r="Y32" s="1040"/>
      <c r="Z32" s="1040"/>
      <c r="AA32" s="1040">
        <v>8</v>
      </c>
      <c r="AB32" s="1040"/>
      <c r="AC32" s="1040"/>
      <c r="AD32" s="1040"/>
      <c r="AE32" s="1041"/>
      <c r="AF32" s="1033">
        <v>369</v>
      </c>
      <c r="AG32" s="1034"/>
      <c r="AH32" s="1034"/>
      <c r="AI32" s="1034"/>
      <c r="AJ32" s="1035"/>
      <c r="AK32" s="976">
        <v>326</v>
      </c>
      <c r="AL32" s="967"/>
      <c r="AM32" s="967"/>
      <c r="AN32" s="967"/>
      <c r="AO32" s="967"/>
      <c r="AP32" s="967">
        <v>1108</v>
      </c>
      <c r="AQ32" s="967"/>
      <c r="AR32" s="967"/>
      <c r="AS32" s="967"/>
      <c r="AT32" s="967"/>
      <c r="AU32" s="967">
        <v>554</v>
      </c>
      <c r="AV32" s="967"/>
      <c r="AW32" s="967"/>
      <c r="AX32" s="967"/>
      <c r="AY32" s="967"/>
      <c r="AZ32" s="1038" t="s">
        <v>547</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383</v>
      </c>
      <c r="C33" s="1028"/>
      <c r="D33" s="1028"/>
      <c r="E33" s="1028"/>
      <c r="F33" s="1028"/>
      <c r="G33" s="1028"/>
      <c r="H33" s="1028"/>
      <c r="I33" s="1028"/>
      <c r="J33" s="1028"/>
      <c r="K33" s="1028"/>
      <c r="L33" s="1028"/>
      <c r="M33" s="1028"/>
      <c r="N33" s="1028"/>
      <c r="O33" s="1028"/>
      <c r="P33" s="1029"/>
      <c r="Q33" s="1039">
        <v>253</v>
      </c>
      <c r="R33" s="1040"/>
      <c r="S33" s="1040"/>
      <c r="T33" s="1040"/>
      <c r="U33" s="1040"/>
      <c r="V33" s="1040">
        <v>248</v>
      </c>
      <c r="W33" s="1040"/>
      <c r="X33" s="1040"/>
      <c r="Y33" s="1040"/>
      <c r="Z33" s="1040"/>
      <c r="AA33" s="1040">
        <v>5</v>
      </c>
      <c r="AB33" s="1040"/>
      <c r="AC33" s="1040"/>
      <c r="AD33" s="1040"/>
      <c r="AE33" s="1041"/>
      <c r="AF33" s="1033">
        <v>5</v>
      </c>
      <c r="AG33" s="1034"/>
      <c r="AH33" s="1034"/>
      <c r="AI33" s="1034"/>
      <c r="AJ33" s="1035"/>
      <c r="AK33" s="976">
        <v>76</v>
      </c>
      <c r="AL33" s="967"/>
      <c r="AM33" s="967"/>
      <c r="AN33" s="967"/>
      <c r="AO33" s="967"/>
      <c r="AP33" s="967">
        <v>1041</v>
      </c>
      <c r="AQ33" s="967"/>
      <c r="AR33" s="967"/>
      <c r="AS33" s="967"/>
      <c r="AT33" s="967"/>
      <c r="AU33" s="967">
        <v>520</v>
      </c>
      <c r="AV33" s="967"/>
      <c r="AW33" s="967"/>
      <c r="AX33" s="967"/>
      <c r="AY33" s="967"/>
      <c r="AZ33" s="1038" t="s">
        <v>544</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385</v>
      </c>
      <c r="C34" s="1028"/>
      <c r="D34" s="1028"/>
      <c r="E34" s="1028"/>
      <c r="F34" s="1028"/>
      <c r="G34" s="1028"/>
      <c r="H34" s="1028"/>
      <c r="I34" s="1028"/>
      <c r="J34" s="1028"/>
      <c r="K34" s="1028"/>
      <c r="L34" s="1028"/>
      <c r="M34" s="1028"/>
      <c r="N34" s="1028"/>
      <c r="O34" s="1028"/>
      <c r="P34" s="1029"/>
      <c r="Q34" s="1039">
        <v>243</v>
      </c>
      <c r="R34" s="1040"/>
      <c r="S34" s="1040"/>
      <c r="T34" s="1040"/>
      <c r="U34" s="1040"/>
      <c r="V34" s="1040">
        <v>241</v>
      </c>
      <c r="W34" s="1040"/>
      <c r="X34" s="1040"/>
      <c r="Y34" s="1040"/>
      <c r="Z34" s="1040"/>
      <c r="AA34" s="1040">
        <v>2</v>
      </c>
      <c r="AB34" s="1040"/>
      <c r="AC34" s="1040"/>
      <c r="AD34" s="1040"/>
      <c r="AE34" s="1041"/>
      <c r="AF34" s="1033">
        <v>2</v>
      </c>
      <c r="AG34" s="1034"/>
      <c r="AH34" s="1034"/>
      <c r="AI34" s="1034"/>
      <c r="AJ34" s="1035"/>
      <c r="AK34" s="976">
        <v>173</v>
      </c>
      <c r="AL34" s="967"/>
      <c r="AM34" s="967"/>
      <c r="AN34" s="967"/>
      <c r="AO34" s="967"/>
      <c r="AP34" s="967">
        <v>973</v>
      </c>
      <c r="AQ34" s="967"/>
      <c r="AR34" s="967"/>
      <c r="AS34" s="967"/>
      <c r="AT34" s="967"/>
      <c r="AU34" s="967">
        <v>973</v>
      </c>
      <c r="AV34" s="967"/>
      <c r="AW34" s="967"/>
      <c r="AX34" s="967"/>
      <c r="AY34" s="967"/>
      <c r="AZ34" s="1038" t="s">
        <v>544</v>
      </c>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512</v>
      </c>
      <c r="AG63" s="955"/>
      <c r="AH63" s="955"/>
      <c r="AI63" s="955"/>
      <c r="AJ63" s="1020"/>
      <c r="AK63" s="1021"/>
      <c r="AL63" s="959"/>
      <c r="AM63" s="959"/>
      <c r="AN63" s="959"/>
      <c r="AO63" s="959"/>
      <c r="AP63" s="955">
        <v>3122</v>
      </c>
      <c r="AQ63" s="955"/>
      <c r="AR63" s="955"/>
      <c r="AS63" s="955"/>
      <c r="AT63" s="955"/>
      <c r="AU63" s="955">
        <v>2047</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390</v>
      </c>
      <c r="R66" s="998"/>
      <c r="S66" s="998"/>
      <c r="T66" s="998"/>
      <c r="U66" s="999"/>
      <c r="V66" s="997" t="s">
        <v>391</v>
      </c>
      <c r="W66" s="998"/>
      <c r="X66" s="998"/>
      <c r="Y66" s="998"/>
      <c r="Z66" s="999"/>
      <c r="AA66" s="997" t="s">
        <v>392</v>
      </c>
      <c r="AB66" s="998"/>
      <c r="AC66" s="998"/>
      <c r="AD66" s="998"/>
      <c r="AE66" s="999"/>
      <c r="AF66" s="1003" t="s">
        <v>393</v>
      </c>
      <c r="AG66" s="1004"/>
      <c r="AH66" s="1004"/>
      <c r="AI66" s="1004"/>
      <c r="AJ66" s="1005"/>
      <c r="AK66" s="997" t="s">
        <v>394</v>
      </c>
      <c r="AL66" s="992"/>
      <c r="AM66" s="992"/>
      <c r="AN66" s="992"/>
      <c r="AO66" s="993"/>
      <c r="AP66" s="997" t="s">
        <v>395</v>
      </c>
      <c r="AQ66" s="998"/>
      <c r="AR66" s="998"/>
      <c r="AS66" s="998"/>
      <c r="AT66" s="999"/>
      <c r="AU66" s="997" t="s">
        <v>396</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548</v>
      </c>
      <c r="C68" s="982"/>
      <c r="D68" s="982"/>
      <c r="E68" s="982"/>
      <c r="F68" s="982"/>
      <c r="G68" s="982"/>
      <c r="H68" s="982"/>
      <c r="I68" s="982"/>
      <c r="J68" s="982"/>
      <c r="K68" s="982"/>
      <c r="L68" s="982"/>
      <c r="M68" s="982"/>
      <c r="N68" s="982"/>
      <c r="O68" s="982"/>
      <c r="P68" s="983"/>
      <c r="Q68" s="984">
        <v>907</v>
      </c>
      <c r="R68" s="978"/>
      <c r="S68" s="978"/>
      <c r="T68" s="978"/>
      <c r="U68" s="978"/>
      <c r="V68" s="978">
        <v>895</v>
      </c>
      <c r="W68" s="978"/>
      <c r="X68" s="978"/>
      <c r="Y68" s="978"/>
      <c r="Z68" s="978"/>
      <c r="AA68" s="978">
        <v>12</v>
      </c>
      <c r="AB68" s="978"/>
      <c r="AC68" s="978"/>
      <c r="AD68" s="978"/>
      <c r="AE68" s="978"/>
      <c r="AF68" s="978">
        <v>12</v>
      </c>
      <c r="AG68" s="978"/>
      <c r="AH68" s="978"/>
      <c r="AI68" s="978"/>
      <c r="AJ68" s="978"/>
      <c r="AK68" s="978" t="s">
        <v>544</v>
      </c>
      <c r="AL68" s="978"/>
      <c r="AM68" s="978"/>
      <c r="AN68" s="978"/>
      <c r="AO68" s="978"/>
      <c r="AP68" s="978" t="s">
        <v>544</v>
      </c>
      <c r="AQ68" s="978"/>
      <c r="AR68" s="978"/>
      <c r="AS68" s="978"/>
      <c r="AT68" s="978"/>
      <c r="AU68" s="978" t="s">
        <v>546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549</v>
      </c>
      <c r="C69" s="971"/>
      <c r="D69" s="971"/>
      <c r="E69" s="971"/>
      <c r="F69" s="971"/>
      <c r="G69" s="971"/>
      <c r="H69" s="971"/>
      <c r="I69" s="971"/>
      <c r="J69" s="971"/>
      <c r="K69" s="971"/>
      <c r="L69" s="971"/>
      <c r="M69" s="971"/>
      <c r="N69" s="971"/>
      <c r="O69" s="971"/>
      <c r="P69" s="972"/>
      <c r="Q69" s="973">
        <v>442</v>
      </c>
      <c r="R69" s="967"/>
      <c r="S69" s="967"/>
      <c r="T69" s="967"/>
      <c r="U69" s="967"/>
      <c r="V69" s="967">
        <v>427</v>
      </c>
      <c r="W69" s="967"/>
      <c r="X69" s="967"/>
      <c r="Y69" s="967"/>
      <c r="Z69" s="967"/>
      <c r="AA69" s="967">
        <v>15</v>
      </c>
      <c r="AB69" s="967"/>
      <c r="AC69" s="967"/>
      <c r="AD69" s="967"/>
      <c r="AE69" s="967"/>
      <c r="AF69" s="967">
        <v>15</v>
      </c>
      <c r="AG69" s="967"/>
      <c r="AH69" s="967"/>
      <c r="AI69" s="967"/>
      <c r="AJ69" s="967"/>
      <c r="AK69" s="967" t="s">
        <v>544</v>
      </c>
      <c r="AL69" s="967"/>
      <c r="AM69" s="967"/>
      <c r="AN69" s="967"/>
      <c r="AO69" s="967"/>
      <c r="AP69" s="967">
        <v>2196</v>
      </c>
      <c r="AQ69" s="967"/>
      <c r="AR69" s="967"/>
      <c r="AS69" s="967"/>
      <c r="AT69" s="967"/>
      <c r="AU69" s="967">
        <v>198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550</v>
      </c>
      <c r="C70" s="971"/>
      <c r="D70" s="971"/>
      <c r="E70" s="971"/>
      <c r="F70" s="971"/>
      <c r="G70" s="971"/>
      <c r="H70" s="971"/>
      <c r="I70" s="971"/>
      <c r="J70" s="971"/>
      <c r="K70" s="971"/>
      <c r="L70" s="971"/>
      <c r="M70" s="971"/>
      <c r="N70" s="971"/>
      <c r="O70" s="971"/>
      <c r="P70" s="972"/>
      <c r="Q70" s="973">
        <v>15</v>
      </c>
      <c r="R70" s="967"/>
      <c r="S70" s="967"/>
      <c r="T70" s="967"/>
      <c r="U70" s="967"/>
      <c r="V70" s="967">
        <v>13</v>
      </c>
      <c r="W70" s="967"/>
      <c r="X70" s="967"/>
      <c r="Y70" s="967"/>
      <c r="Z70" s="967"/>
      <c r="AA70" s="967">
        <v>2</v>
      </c>
      <c r="AB70" s="967"/>
      <c r="AC70" s="967"/>
      <c r="AD70" s="967"/>
      <c r="AE70" s="967"/>
      <c r="AF70" s="967">
        <v>2</v>
      </c>
      <c r="AG70" s="967"/>
      <c r="AH70" s="967"/>
      <c r="AI70" s="967"/>
      <c r="AJ70" s="967"/>
      <c r="AK70" s="967" t="s">
        <v>544</v>
      </c>
      <c r="AL70" s="967"/>
      <c r="AM70" s="967"/>
      <c r="AN70" s="967"/>
      <c r="AO70" s="967"/>
      <c r="AP70" s="967" t="s">
        <v>545</v>
      </c>
      <c r="AQ70" s="967"/>
      <c r="AR70" s="967"/>
      <c r="AS70" s="967"/>
      <c r="AT70" s="967"/>
      <c r="AU70" s="967" t="s">
        <v>544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551</v>
      </c>
      <c r="C71" s="971"/>
      <c r="D71" s="971"/>
      <c r="E71" s="971"/>
      <c r="F71" s="971"/>
      <c r="G71" s="971"/>
      <c r="H71" s="971"/>
      <c r="I71" s="971"/>
      <c r="J71" s="971"/>
      <c r="K71" s="971"/>
      <c r="L71" s="971"/>
      <c r="M71" s="971"/>
      <c r="N71" s="971"/>
      <c r="O71" s="971"/>
      <c r="P71" s="972"/>
      <c r="Q71" s="973">
        <v>3705</v>
      </c>
      <c r="R71" s="967"/>
      <c r="S71" s="967"/>
      <c r="T71" s="967"/>
      <c r="U71" s="967"/>
      <c r="V71" s="967">
        <v>3706</v>
      </c>
      <c r="W71" s="967"/>
      <c r="X71" s="967"/>
      <c r="Y71" s="967"/>
      <c r="Z71" s="967"/>
      <c r="AA71" s="967">
        <v>-1</v>
      </c>
      <c r="AB71" s="967"/>
      <c r="AC71" s="967"/>
      <c r="AD71" s="967"/>
      <c r="AE71" s="967"/>
      <c r="AF71" s="967">
        <v>387</v>
      </c>
      <c r="AG71" s="967"/>
      <c r="AH71" s="967"/>
      <c r="AI71" s="967"/>
      <c r="AJ71" s="967"/>
      <c r="AK71" s="967" t="s">
        <v>546</v>
      </c>
      <c r="AL71" s="967"/>
      <c r="AM71" s="967"/>
      <c r="AN71" s="967"/>
      <c r="AO71" s="967"/>
      <c r="AP71" s="967">
        <v>3854</v>
      </c>
      <c r="AQ71" s="967"/>
      <c r="AR71" s="967"/>
      <c r="AS71" s="967"/>
      <c r="AT71" s="967"/>
      <c r="AU71" s="967" t="s">
        <v>544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416</v>
      </c>
      <c r="AG88" s="955"/>
      <c r="AH88" s="955"/>
      <c r="AI88" s="955"/>
      <c r="AJ88" s="955"/>
      <c r="AK88" s="959"/>
      <c r="AL88" s="959"/>
      <c r="AM88" s="959"/>
      <c r="AN88" s="959"/>
      <c r="AO88" s="959"/>
      <c r="AP88" s="955">
        <v>6050</v>
      </c>
      <c r="AQ88" s="955"/>
      <c r="AR88" s="955"/>
      <c r="AS88" s="955"/>
      <c r="AT88" s="955"/>
      <c r="AU88" s="955">
        <v>198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32</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285</v>
      </c>
      <c r="AG109" s="888"/>
      <c r="AH109" s="888"/>
      <c r="AI109" s="888"/>
      <c r="AJ109" s="889"/>
      <c r="AK109" s="890" t="s">
        <v>284</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285</v>
      </c>
      <c r="BW109" s="888"/>
      <c r="BX109" s="888"/>
      <c r="BY109" s="888"/>
      <c r="BZ109" s="889"/>
      <c r="CA109" s="890" t="s">
        <v>284</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285</v>
      </c>
      <c r="DM109" s="888"/>
      <c r="DN109" s="888"/>
      <c r="DO109" s="888"/>
      <c r="DP109" s="889"/>
      <c r="DQ109" s="890" t="s">
        <v>284</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557154</v>
      </c>
      <c r="AB110" s="873"/>
      <c r="AC110" s="873"/>
      <c r="AD110" s="873"/>
      <c r="AE110" s="874"/>
      <c r="AF110" s="875">
        <v>529159</v>
      </c>
      <c r="AG110" s="873"/>
      <c r="AH110" s="873"/>
      <c r="AI110" s="873"/>
      <c r="AJ110" s="874"/>
      <c r="AK110" s="875">
        <v>435105</v>
      </c>
      <c r="AL110" s="873"/>
      <c r="AM110" s="873"/>
      <c r="AN110" s="873"/>
      <c r="AO110" s="874"/>
      <c r="AP110" s="876">
        <v>16.7</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4193501</v>
      </c>
      <c r="BR110" s="800"/>
      <c r="BS110" s="800"/>
      <c r="BT110" s="800"/>
      <c r="BU110" s="800"/>
      <c r="BV110" s="800">
        <v>4042387</v>
      </c>
      <c r="BW110" s="800"/>
      <c r="BX110" s="800"/>
      <c r="BY110" s="800"/>
      <c r="BZ110" s="800"/>
      <c r="CA110" s="800">
        <v>4341343</v>
      </c>
      <c r="CB110" s="800"/>
      <c r="CC110" s="800"/>
      <c r="CD110" s="800"/>
      <c r="CE110" s="800"/>
      <c r="CF110" s="861">
        <v>166.2</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413</v>
      </c>
      <c r="DH110" s="800"/>
      <c r="DI110" s="800"/>
      <c r="DJ110" s="800"/>
      <c r="DK110" s="800"/>
      <c r="DL110" s="800" t="s">
        <v>413</v>
      </c>
      <c r="DM110" s="800"/>
      <c r="DN110" s="800"/>
      <c r="DO110" s="800"/>
      <c r="DP110" s="800"/>
      <c r="DQ110" s="800" t="s">
        <v>413</v>
      </c>
      <c r="DR110" s="800"/>
      <c r="DS110" s="800"/>
      <c r="DT110" s="800"/>
      <c r="DU110" s="800"/>
      <c r="DV110" s="801" t="s">
        <v>413</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415</v>
      </c>
      <c r="AB111" s="909"/>
      <c r="AC111" s="909"/>
      <c r="AD111" s="909"/>
      <c r="AE111" s="910"/>
      <c r="AF111" s="911" t="s">
        <v>415</v>
      </c>
      <c r="AG111" s="909"/>
      <c r="AH111" s="909"/>
      <c r="AI111" s="909"/>
      <c r="AJ111" s="910"/>
      <c r="AK111" s="911" t="s">
        <v>415</v>
      </c>
      <c r="AL111" s="909"/>
      <c r="AM111" s="909"/>
      <c r="AN111" s="909"/>
      <c r="AO111" s="910"/>
      <c r="AP111" s="912" t="s">
        <v>415</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90386</v>
      </c>
      <c r="BR111" s="771"/>
      <c r="BS111" s="771"/>
      <c r="BT111" s="771"/>
      <c r="BU111" s="771"/>
      <c r="BV111" s="771">
        <v>60456</v>
      </c>
      <c r="BW111" s="771"/>
      <c r="BX111" s="771"/>
      <c r="BY111" s="771"/>
      <c r="BZ111" s="771"/>
      <c r="CA111" s="771">
        <v>38081</v>
      </c>
      <c r="CB111" s="771"/>
      <c r="CC111" s="771"/>
      <c r="CD111" s="771"/>
      <c r="CE111" s="771"/>
      <c r="CF111" s="848">
        <v>1.5</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413</v>
      </c>
      <c r="DH111" s="771"/>
      <c r="DI111" s="771"/>
      <c r="DJ111" s="771"/>
      <c r="DK111" s="771"/>
      <c r="DL111" s="771" t="s">
        <v>413</v>
      </c>
      <c r="DM111" s="771"/>
      <c r="DN111" s="771"/>
      <c r="DO111" s="771"/>
      <c r="DP111" s="771"/>
      <c r="DQ111" s="771" t="s">
        <v>413</v>
      </c>
      <c r="DR111" s="771"/>
      <c r="DS111" s="771"/>
      <c r="DT111" s="771"/>
      <c r="DU111" s="771"/>
      <c r="DV111" s="823" t="s">
        <v>413</v>
      </c>
      <c r="DW111" s="823"/>
      <c r="DX111" s="823"/>
      <c r="DY111" s="823"/>
      <c r="DZ111" s="824"/>
    </row>
    <row r="112" spans="1:131" s="197" customFormat="1" ht="26.25" customHeight="1" x14ac:dyDescent="0.15">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420</v>
      </c>
      <c r="AB112" s="784"/>
      <c r="AC112" s="784"/>
      <c r="AD112" s="784"/>
      <c r="AE112" s="785"/>
      <c r="AF112" s="786" t="s">
        <v>420</v>
      </c>
      <c r="AG112" s="784"/>
      <c r="AH112" s="784"/>
      <c r="AI112" s="784"/>
      <c r="AJ112" s="785"/>
      <c r="AK112" s="786" t="s">
        <v>420</v>
      </c>
      <c r="AL112" s="784"/>
      <c r="AM112" s="784"/>
      <c r="AN112" s="784"/>
      <c r="AO112" s="785"/>
      <c r="AP112" s="754" t="s">
        <v>420</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1466630</v>
      </c>
      <c r="BR112" s="771"/>
      <c r="BS112" s="771"/>
      <c r="BT112" s="771"/>
      <c r="BU112" s="771"/>
      <c r="BV112" s="771">
        <v>2276699</v>
      </c>
      <c r="BW112" s="771"/>
      <c r="BX112" s="771"/>
      <c r="BY112" s="771"/>
      <c r="BZ112" s="771"/>
      <c r="CA112" s="771">
        <v>2148264</v>
      </c>
      <c r="CB112" s="771"/>
      <c r="CC112" s="771"/>
      <c r="CD112" s="771"/>
      <c r="CE112" s="771"/>
      <c r="CF112" s="848">
        <v>82.2</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420</v>
      </c>
      <c r="DH112" s="771"/>
      <c r="DI112" s="771"/>
      <c r="DJ112" s="771"/>
      <c r="DK112" s="771"/>
      <c r="DL112" s="771" t="s">
        <v>420</v>
      </c>
      <c r="DM112" s="771"/>
      <c r="DN112" s="771"/>
      <c r="DO112" s="771"/>
      <c r="DP112" s="771"/>
      <c r="DQ112" s="771" t="s">
        <v>420</v>
      </c>
      <c r="DR112" s="771"/>
      <c r="DS112" s="771"/>
      <c r="DT112" s="771"/>
      <c r="DU112" s="771"/>
      <c r="DV112" s="823" t="s">
        <v>420</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180725</v>
      </c>
      <c r="AB113" s="909"/>
      <c r="AC113" s="909"/>
      <c r="AD113" s="909"/>
      <c r="AE113" s="910"/>
      <c r="AF113" s="911">
        <v>189496</v>
      </c>
      <c r="AG113" s="909"/>
      <c r="AH113" s="909"/>
      <c r="AI113" s="909"/>
      <c r="AJ113" s="910"/>
      <c r="AK113" s="911">
        <v>207855</v>
      </c>
      <c r="AL113" s="909"/>
      <c r="AM113" s="909"/>
      <c r="AN113" s="909"/>
      <c r="AO113" s="910"/>
      <c r="AP113" s="912">
        <v>8</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204339</v>
      </c>
      <c r="BR113" s="771"/>
      <c r="BS113" s="771"/>
      <c r="BT113" s="771"/>
      <c r="BU113" s="771"/>
      <c r="BV113" s="771">
        <v>203914</v>
      </c>
      <c r="BW113" s="771"/>
      <c r="BX113" s="771"/>
      <c r="BY113" s="771"/>
      <c r="BZ113" s="771"/>
      <c r="CA113" s="771">
        <v>197761</v>
      </c>
      <c r="CB113" s="771"/>
      <c r="CC113" s="771"/>
      <c r="CD113" s="771"/>
      <c r="CE113" s="771"/>
      <c r="CF113" s="848">
        <v>7.6</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420</v>
      </c>
      <c r="DH113" s="784"/>
      <c r="DI113" s="784"/>
      <c r="DJ113" s="784"/>
      <c r="DK113" s="785"/>
      <c r="DL113" s="786" t="s">
        <v>420</v>
      </c>
      <c r="DM113" s="784"/>
      <c r="DN113" s="784"/>
      <c r="DO113" s="784"/>
      <c r="DP113" s="785"/>
      <c r="DQ113" s="786" t="s">
        <v>420</v>
      </c>
      <c r="DR113" s="784"/>
      <c r="DS113" s="784"/>
      <c r="DT113" s="784"/>
      <c r="DU113" s="785"/>
      <c r="DV113" s="754" t="s">
        <v>420</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1510</v>
      </c>
      <c r="AB114" s="784"/>
      <c r="AC114" s="784"/>
      <c r="AD114" s="784"/>
      <c r="AE114" s="785"/>
      <c r="AF114" s="786">
        <v>2100</v>
      </c>
      <c r="AG114" s="784"/>
      <c r="AH114" s="784"/>
      <c r="AI114" s="784"/>
      <c r="AJ114" s="785"/>
      <c r="AK114" s="786">
        <v>7807</v>
      </c>
      <c r="AL114" s="784"/>
      <c r="AM114" s="784"/>
      <c r="AN114" s="784"/>
      <c r="AO114" s="785"/>
      <c r="AP114" s="754">
        <v>0.3</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853491</v>
      </c>
      <c r="BR114" s="771"/>
      <c r="BS114" s="771"/>
      <c r="BT114" s="771"/>
      <c r="BU114" s="771"/>
      <c r="BV114" s="771">
        <v>816114</v>
      </c>
      <c r="BW114" s="771"/>
      <c r="BX114" s="771"/>
      <c r="BY114" s="771"/>
      <c r="BZ114" s="771"/>
      <c r="CA114" s="771">
        <v>835461</v>
      </c>
      <c r="CB114" s="771"/>
      <c r="CC114" s="771"/>
      <c r="CD114" s="771"/>
      <c r="CE114" s="771"/>
      <c r="CF114" s="848">
        <v>32</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81486</v>
      </c>
      <c r="DH114" s="784"/>
      <c r="DI114" s="784"/>
      <c r="DJ114" s="784"/>
      <c r="DK114" s="785"/>
      <c r="DL114" s="786">
        <v>60456</v>
      </c>
      <c r="DM114" s="784"/>
      <c r="DN114" s="784"/>
      <c r="DO114" s="784"/>
      <c r="DP114" s="785"/>
      <c r="DQ114" s="786">
        <v>38081</v>
      </c>
      <c r="DR114" s="784"/>
      <c r="DS114" s="784"/>
      <c r="DT114" s="784"/>
      <c r="DU114" s="785"/>
      <c r="DV114" s="754">
        <v>1.5</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29062</v>
      </c>
      <c r="AB115" s="909"/>
      <c r="AC115" s="909"/>
      <c r="AD115" s="909"/>
      <c r="AE115" s="910"/>
      <c r="AF115" s="911">
        <v>28263</v>
      </c>
      <c r="AG115" s="909"/>
      <c r="AH115" s="909"/>
      <c r="AI115" s="909"/>
      <c r="AJ115" s="910"/>
      <c r="AK115" s="911">
        <v>19163</v>
      </c>
      <c r="AL115" s="909"/>
      <c r="AM115" s="909"/>
      <c r="AN115" s="909"/>
      <c r="AO115" s="910"/>
      <c r="AP115" s="912">
        <v>0.7</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420</v>
      </c>
      <c r="BR115" s="771"/>
      <c r="BS115" s="771"/>
      <c r="BT115" s="771"/>
      <c r="BU115" s="771"/>
      <c r="BV115" s="771" t="s">
        <v>420</v>
      </c>
      <c r="BW115" s="771"/>
      <c r="BX115" s="771"/>
      <c r="BY115" s="771"/>
      <c r="BZ115" s="771"/>
      <c r="CA115" s="771" t="s">
        <v>420</v>
      </c>
      <c r="CB115" s="771"/>
      <c r="CC115" s="771"/>
      <c r="CD115" s="771"/>
      <c r="CE115" s="771"/>
      <c r="CF115" s="848" t="s">
        <v>420</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420</v>
      </c>
      <c r="DH115" s="784"/>
      <c r="DI115" s="784"/>
      <c r="DJ115" s="784"/>
      <c r="DK115" s="785"/>
      <c r="DL115" s="786" t="s">
        <v>420</v>
      </c>
      <c r="DM115" s="784"/>
      <c r="DN115" s="784"/>
      <c r="DO115" s="784"/>
      <c r="DP115" s="785"/>
      <c r="DQ115" s="786" t="s">
        <v>420</v>
      </c>
      <c r="DR115" s="784"/>
      <c r="DS115" s="784"/>
      <c r="DT115" s="784"/>
      <c r="DU115" s="785"/>
      <c r="DV115" s="754" t="s">
        <v>420</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420</v>
      </c>
      <c r="AB116" s="784"/>
      <c r="AC116" s="784"/>
      <c r="AD116" s="784"/>
      <c r="AE116" s="785"/>
      <c r="AF116" s="786" t="s">
        <v>420</v>
      </c>
      <c r="AG116" s="784"/>
      <c r="AH116" s="784"/>
      <c r="AI116" s="784"/>
      <c r="AJ116" s="785"/>
      <c r="AK116" s="786">
        <v>105</v>
      </c>
      <c r="AL116" s="784"/>
      <c r="AM116" s="784"/>
      <c r="AN116" s="784"/>
      <c r="AO116" s="785"/>
      <c r="AP116" s="754">
        <v>0</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420</v>
      </c>
      <c r="BR116" s="771"/>
      <c r="BS116" s="771"/>
      <c r="BT116" s="771"/>
      <c r="BU116" s="771"/>
      <c r="BV116" s="771" t="s">
        <v>420</v>
      </c>
      <c r="BW116" s="771"/>
      <c r="BX116" s="771"/>
      <c r="BY116" s="771"/>
      <c r="BZ116" s="771"/>
      <c r="CA116" s="771" t="s">
        <v>420</v>
      </c>
      <c r="CB116" s="771"/>
      <c r="CC116" s="771"/>
      <c r="CD116" s="771"/>
      <c r="CE116" s="771"/>
      <c r="CF116" s="848" t="s">
        <v>420</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420</v>
      </c>
      <c r="DH116" s="784"/>
      <c r="DI116" s="784"/>
      <c r="DJ116" s="784"/>
      <c r="DK116" s="785"/>
      <c r="DL116" s="786" t="s">
        <v>420</v>
      </c>
      <c r="DM116" s="784"/>
      <c r="DN116" s="784"/>
      <c r="DO116" s="784"/>
      <c r="DP116" s="785"/>
      <c r="DQ116" s="786" t="s">
        <v>420</v>
      </c>
      <c r="DR116" s="784"/>
      <c r="DS116" s="784"/>
      <c r="DT116" s="784"/>
      <c r="DU116" s="785"/>
      <c r="DV116" s="754" t="s">
        <v>420</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768451</v>
      </c>
      <c r="AB117" s="895"/>
      <c r="AC117" s="895"/>
      <c r="AD117" s="895"/>
      <c r="AE117" s="896"/>
      <c r="AF117" s="898">
        <v>749018</v>
      </c>
      <c r="AG117" s="895"/>
      <c r="AH117" s="895"/>
      <c r="AI117" s="895"/>
      <c r="AJ117" s="896"/>
      <c r="AK117" s="898">
        <v>670035</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285</v>
      </c>
      <c r="AG118" s="888"/>
      <c r="AH118" s="888"/>
      <c r="AI118" s="888"/>
      <c r="AJ118" s="889"/>
      <c r="AK118" s="890" t="s">
        <v>284</v>
      </c>
      <c r="AL118" s="888"/>
      <c r="AM118" s="888"/>
      <c r="AN118" s="888"/>
      <c r="AO118" s="889"/>
      <c r="AP118" s="891" t="s">
        <v>407</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438</v>
      </c>
      <c r="BP118" s="838"/>
      <c r="BQ118" s="857">
        <v>6808347</v>
      </c>
      <c r="BR118" s="858"/>
      <c r="BS118" s="858"/>
      <c r="BT118" s="858"/>
      <c r="BU118" s="858"/>
      <c r="BV118" s="858">
        <v>7399570</v>
      </c>
      <c r="BW118" s="858"/>
      <c r="BX118" s="858"/>
      <c r="BY118" s="858"/>
      <c r="BZ118" s="858"/>
      <c r="CA118" s="858">
        <v>7560910</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2513718</v>
      </c>
      <c r="BR119" s="800"/>
      <c r="BS119" s="800"/>
      <c r="BT119" s="800"/>
      <c r="BU119" s="800"/>
      <c r="BV119" s="800">
        <v>2723390</v>
      </c>
      <c r="BW119" s="800"/>
      <c r="BX119" s="800"/>
      <c r="BY119" s="800"/>
      <c r="BZ119" s="800"/>
      <c r="CA119" s="800">
        <v>2797172</v>
      </c>
      <c r="CB119" s="800"/>
      <c r="CC119" s="800"/>
      <c r="CD119" s="800"/>
      <c r="CE119" s="800"/>
      <c r="CF119" s="861">
        <v>107.1</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8900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388806</v>
      </c>
      <c r="BR120" s="771"/>
      <c r="BS120" s="771"/>
      <c r="BT120" s="771"/>
      <c r="BU120" s="771"/>
      <c r="BV120" s="771">
        <v>330317</v>
      </c>
      <c r="BW120" s="771"/>
      <c r="BX120" s="771"/>
      <c r="BY120" s="771"/>
      <c r="BZ120" s="771"/>
      <c r="CA120" s="771">
        <v>262828</v>
      </c>
      <c r="CB120" s="771"/>
      <c r="CC120" s="771"/>
      <c r="CD120" s="771"/>
      <c r="CE120" s="771"/>
      <c r="CF120" s="848">
        <v>10.1</v>
      </c>
      <c r="CG120" s="849"/>
      <c r="CH120" s="849"/>
      <c r="CI120" s="849"/>
      <c r="CJ120" s="849"/>
      <c r="CK120" s="850" t="s">
        <v>444</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963573</v>
      </c>
      <c r="DH120" s="800"/>
      <c r="DI120" s="800"/>
      <c r="DJ120" s="800"/>
      <c r="DK120" s="800"/>
      <c r="DL120" s="800">
        <v>940361</v>
      </c>
      <c r="DM120" s="800"/>
      <c r="DN120" s="800"/>
      <c r="DO120" s="800"/>
      <c r="DP120" s="800"/>
      <c r="DQ120" s="800">
        <v>856322</v>
      </c>
      <c r="DR120" s="800"/>
      <c r="DS120" s="800"/>
      <c r="DT120" s="800"/>
      <c r="DU120" s="800"/>
      <c r="DV120" s="801">
        <v>32.799999999999997</v>
      </c>
      <c r="DW120" s="801"/>
      <c r="DX120" s="801"/>
      <c r="DY120" s="801"/>
      <c r="DZ120" s="802"/>
    </row>
    <row r="121" spans="1:130" s="197" customFormat="1" ht="26.25" customHeight="1" x14ac:dyDescent="0.15">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4070764</v>
      </c>
      <c r="BR121" s="858"/>
      <c r="BS121" s="858"/>
      <c r="BT121" s="858"/>
      <c r="BU121" s="858"/>
      <c r="BV121" s="858">
        <v>4436154</v>
      </c>
      <c r="BW121" s="858"/>
      <c r="BX121" s="858"/>
      <c r="BY121" s="858"/>
      <c r="BZ121" s="858"/>
      <c r="CA121" s="858">
        <v>4691153</v>
      </c>
      <c r="CB121" s="858"/>
      <c r="CC121" s="858"/>
      <c r="CD121" s="858"/>
      <c r="CE121" s="858"/>
      <c r="CF121" s="859">
        <v>179.6</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77458</v>
      </c>
      <c r="DH121" s="771"/>
      <c r="DI121" s="771"/>
      <c r="DJ121" s="771"/>
      <c r="DK121" s="771"/>
      <c r="DL121" s="771">
        <v>811525</v>
      </c>
      <c r="DM121" s="771"/>
      <c r="DN121" s="771"/>
      <c r="DO121" s="771"/>
      <c r="DP121" s="771"/>
      <c r="DQ121" s="771">
        <v>763151</v>
      </c>
      <c r="DR121" s="771"/>
      <c r="DS121" s="771"/>
      <c r="DT121" s="771"/>
      <c r="DU121" s="771"/>
      <c r="DV121" s="823">
        <v>29.2</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15264</v>
      </c>
      <c r="AB122" s="784"/>
      <c r="AC122" s="784"/>
      <c r="AD122" s="784"/>
      <c r="AE122" s="785"/>
      <c r="AF122" s="786">
        <v>15347</v>
      </c>
      <c r="AG122" s="784"/>
      <c r="AH122" s="784"/>
      <c r="AI122" s="784"/>
      <c r="AJ122" s="785"/>
      <c r="AK122" s="786">
        <v>15900</v>
      </c>
      <c r="AL122" s="784"/>
      <c r="AM122" s="784"/>
      <c r="AN122" s="784"/>
      <c r="AO122" s="785"/>
      <c r="AP122" s="754">
        <v>0.6</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447</v>
      </c>
      <c r="BP122" s="838"/>
      <c r="BQ122" s="839">
        <v>6973288</v>
      </c>
      <c r="BR122" s="840"/>
      <c r="BS122" s="840"/>
      <c r="BT122" s="840"/>
      <c r="BU122" s="840"/>
      <c r="BV122" s="840">
        <v>7489861</v>
      </c>
      <c r="BW122" s="840"/>
      <c r="BX122" s="840"/>
      <c r="BY122" s="840"/>
      <c r="BZ122" s="840"/>
      <c r="CA122" s="840">
        <v>7751153</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425599</v>
      </c>
      <c r="DH122" s="771"/>
      <c r="DI122" s="771"/>
      <c r="DJ122" s="771"/>
      <c r="DK122" s="771"/>
      <c r="DL122" s="771">
        <v>524813</v>
      </c>
      <c r="DM122" s="771"/>
      <c r="DN122" s="771"/>
      <c r="DO122" s="771"/>
      <c r="DP122" s="771"/>
      <c r="DQ122" s="771">
        <v>528791</v>
      </c>
      <c r="DR122" s="771"/>
      <c r="DS122" s="771"/>
      <c r="DT122" s="771"/>
      <c r="DU122" s="771"/>
      <c r="DV122" s="823">
        <v>20.2</v>
      </c>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t="s">
        <v>449</v>
      </c>
      <c r="CQ123" s="829"/>
      <c r="CR123" s="829"/>
      <c r="CS123" s="829"/>
      <c r="CT123" s="829"/>
      <c r="CU123" s="829"/>
      <c r="CV123" s="829"/>
      <c r="CW123" s="829"/>
      <c r="CX123" s="829"/>
      <c r="CY123" s="829"/>
      <c r="CZ123" s="829"/>
      <c r="DA123" s="829"/>
      <c r="DB123" s="829"/>
      <c r="DC123" s="829"/>
      <c r="DD123" s="829"/>
      <c r="DE123" s="829"/>
      <c r="DF123" s="830"/>
      <c r="DG123" s="783" t="s">
        <v>450</v>
      </c>
      <c r="DH123" s="784"/>
      <c r="DI123" s="784"/>
      <c r="DJ123" s="784"/>
      <c r="DK123" s="785"/>
      <c r="DL123" s="786" t="s">
        <v>450</v>
      </c>
      <c r="DM123" s="784"/>
      <c r="DN123" s="784"/>
      <c r="DO123" s="784"/>
      <c r="DP123" s="785"/>
      <c r="DQ123" s="786" t="s">
        <v>450</v>
      </c>
      <c r="DR123" s="784"/>
      <c r="DS123" s="784"/>
      <c r="DT123" s="784"/>
      <c r="DU123" s="785"/>
      <c r="DV123" s="754" t="s">
        <v>450</v>
      </c>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450</v>
      </c>
      <c r="AB124" s="784"/>
      <c r="AC124" s="784"/>
      <c r="AD124" s="784"/>
      <c r="AE124" s="785"/>
      <c r="AF124" s="786" t="s">
        <v>450</v>
      </c>
      <c r="AG124" s="784"/>
      <c r="AH124" s="784"/>
      <c r="AI124" s="784"/>
      <c r="AJ124" s="785"/>
      <c r="AK124" s="786" t="s">
        <v>450</v>
      </c>
      <c r="AL124" s="784"/>
      <c r="AM124" s="784"/>
      <c r="AN124" s="784"/>
      <c r="AO124" s="785"/>
      <c r="AP124" s="754" t="s">
        <v>450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450</v>
      </c>
      <c r="DH124" s="717"/>
      <c r="DI124" s="717"/>
      <c r="DJ124" s="717"/>
      <c r="DK124" s="718"/>
      <c r="DL124" s="719" t="s">
        <v>450</v>
      </c>
      <c r="DM124" s="717"/>
      <c r="DN124" s="717"/>
      <c r="DO124" s="717"/>
      <c r="DP124" s="718"/>
      <c r="DQ124" s="719" t="s">
        <v>450</v>
      </c>
      <c r="DR124" s="717"/>
      <c r="DS124" s="717"/>
      <c r="DT124" s="717"/>
      <c r="DU124" s="718"/>
      <c r="DV124" s="807" t="s">
        <v>450</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450</v>
      </c>
      <c r="AB125" s="784"/>
      <c r="AC125" s="784"/>
      <c r="AD125" s="784"/>
      <c r="AE125" s="785"/>
      <c r="AF125" s="786" t="s">
        <v>450</v>
      </c>
      <c r="AG125" s="784"/>
      <c r="AH125" s="784"/>
      <c r="AI125" s="784"/>
      <c r="AJ125" s="785"/>
      <c r="AK125" s="786" t="s">
        <v>450</v>
      </c>
      <c r="AL125" s="784"/>
      <c r="AM125" s="784"/>
      <c r="AN125" s="784"/>
      <c r="AO125" s="785"/>
      <c r="AP125" s="754" t="s">
        <v>450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450</v>
      </c>
      <c r="DH125" s="800"/>
      <c r="DI125" s="800"/>
      <c r="DJ125" s="800"/>
      <c r="DK125" s="800"/>
      <c r="DL125" s="800" t="s">
        <v>450</v>
      </c>
      <c r="DM125" s="800"/>
      <c r="DN125" s="800"/>
      <c r="DO125" s="800"/>
      <c r="DP125" s="800"/>
      <c r="DQ125" s="800" t="s">
        <v>450</v>
      </c>
      <c r="DR125" s="800"/>
      <c r="DS125" s="800"/>
      <c r="DT125" s="800"/>
      <c r="DU125" s="800"/>
      <c r="DV125" s="801" t="s">
        <v>450</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9167</v>
      </c>
      <c r="AB126" s="784"/>
      <c r="AC126" s="784"/>
      <c r="AD126" s="784"/>
      <c r="AE126" s="785"/>
      <c r="AF126" s="786">
        <v>9034</v>
      </c>
      <c r="AG126" s="784"/>
      <c r="AH126" s="784"/>
      <c r="AI126" s="784"/>
      <c r="AJ126" s="785"/>
      <c r="AK126" s="786" t="s">
        <v>450</v>
      </c>
      <c r="AL126" s="784"/>
      <c r="AM126" s="784"/>
      <c r="AN126" s="784"/>
      <c r="AO126" s="785"/>
      <c r="AP126" s="754" t="s">
        <v>450</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450</v>
      </c>
      <c r="DH126" s="771"/>
      <c r="DI126" s="771"/>
      <c r="DJ126" s="771"/>
      <c r="DK126" s="771"/>
      <c r="DL126" s="771" t="s">
        <v>450</v>
      </c>
      <c r="DM126" s="771"/>
      <c r="DN126" s="771"/>
      <c r="DO126" s="771"/>
      <c r="DP126" s="771"/>
      <c r="DQ126" s="771" t="s">
        <v>450</v>
      </c>
      <c r="DR126" s="771"/>
      <c r="DS126" s="771"/>
      <c r="DT126" s="771"/>
      <c r="DU126" s="771"/>
      <c r="DV126" s="823" t="s">
        <v>450</v>
      </c>
      <c r="DW126" s="823"/>
      <c r="DX126" s="823"/>
      <c r="DY126" s="823"/>
      <c r="DZ126" s="824"/>
    </row>
    <row r="127" spans="1:130" s="197" customFormat="1" ht="26.25" customHeight="1" thickBot="1" x14ac:dyDescent="0.2">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4631</v>
      </c>
      <c r="AB127" s="784"/>
      <c r="AC127" s="784"/>
      <c r="AD127" s="784"/>
      <c r="AE127" s="785"/>
      <c r="AF127" s="786">
        <v>3882</v>
      </c>
      <c r="AG127" s="784"/>
      <c r="AH127" s="784"/>
      <c r="AI127" s="784"/>
      <c r="AJ127" s="785"/>
      <c r="AK127" s="786">
        <v>3263</v>
      </c>
      <c r="AL127" s="784"/>
      <c r="AM127" s="784"/>
      <c r="AN127" s="784"/>
      <c r="AO127" s="785"/>
      <c r="AP127" s="754">
        <v>0.1</v>
      </c>
      <c r="AQ127" s="755"/>
      <c r="AR127" s="755"/>
      <c r="AS127" s="755"/>
      <c r="AT127" s="756"/>
      <c r="AU127" s="233"/>
      <c r="AV127" s="233"/>
      <c r="AW127" s="233"/>
      <c r="AX127" s="757" t="s">
        <v>460</v>
      </c>
      <c r="AY127" s="758"/>
      <c r="AZ127" s="758"/>
      <c r="BA127" s="758"/>
      <c r="BB127" s="758"/>
      <c r="BC127" s="758"/>
      <c r="BD127" s="758"/>
      <c r="BE127" s="759"/>
      <c r="BF127" s="760" t="s">
        <v>450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462</v>
      </c>
      <c r="DH127" s="820"/>
      <c r="DI127" s="820"/>
      <c r="DJ127" s="820"/>
      <c r="DK127" s="820"/>
      <c r="DL127" s="820" t="s">
        <v>450</v>
      </c>
      <c r="DM127" s="820"/>
      <c r="DN127" s="820"/>
      <c r="DO127" s="820"/>
      <c r="DP127" s="820"/>
      <c r="DQ127" s="820" t="s">
        <v>450</v>
      </c>
      <c r="DR127" s="820"/>
      <c r="DS127" s="820"/>
      <c r="DT127" s="820"/>
      <c r="DU127" s="820"/>
      <c r="DV127" s="821" t="s">
        <v>450</v>
      </c>
      <c r="DW127" s="821"/>
      <c r="DX127" s="821"/>
      <c r="DY127" s="821"/>
      <c r="DZ127" s="822"/>
    </row>
    <row r="128" spans="1:130" s="197" customFormat="1" ht="26.25" customHeight="1" x14ac:dyDescent="0.15">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35864</v>
      </c>
      <c r="AB128" s="724"/>
      <c r="AC128" s="724"/>
      <c r="AD128" s="724"/>
      <c r="AE128" s="725"/>
      <c r="AF128" s="726">
        <v>29968</v>
      </c>
      <c r="AG128" s="724"/>
      <c r="AH128" s="724"/>
      <c r="AI128" s="724"/>
      <c r="AJ128" s="725"/>
      <c r="AK128" s="726">
        <v>28455</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466</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3116125</v>
      </c>
      <c r="AB129" s="784"/>
      <c r="AC129" s="784"/>
      <c r="AD129" s="784"/>
      <c r="AE129" s="785"/>
      <c r="AF129" s="786">
        <v>2936414</v>
      </c>
      <c r="AG129" s="784"/>
      <c r="AH129" s="784"/>
      <c r="AI129" s="784"/>
      <c r="AJ129" s="785"/>
      <c r="AK129" s="786">
        <v>3039663</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8.8000000000000007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504091</v>
      </c>
      <c r="AB130" s="784"/>
      <c r="AC130" s="784"/>
      <c r="AD130" s="784"/>
      <c r="AE130" s="785"/>
      <c r="AF130" s="786">
        <v>486620</v>
      </c>
      <c r="AG130" s="784"/>
      <c r="AH130" s="784"/>
      <c r="AI130" s="784"/>
      <c r="AJ130" s="785"/>
      <c r="AK130" s="786">
        <v>427556</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t="s">
        <v>472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473</v>
      </c>
      <c r="X131" s="714"/>
      <c r="Y131" s="714"/>
      <c r="Z131" s="715"/>
      <c r="AA131" s="716">
        <v>2612034</v>
      </c>
      <c r="AB131" s="717"/>
      <c r="AC131" s="717"/>
      <c r="AD131" s="717"/>
      <c r="AE131" s="718"/>
      <c r="AF131" s="719">
        <v>2449794</v>
      </c>
      <c r="AG131" s="717"/>
      <c r="AH131" s="717"/>
      <c r="AI131" s="717"/>
      <c r="AJ131" s="718"/>
      <c r="AK131" s="719">
        <v>2612107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8.7478187500000004</v>
      </c>
      <c r="AB132" s="740"/>
      <c r="AC132" s="740"/>
      <c r="AD132" s="740"/>
      <c r="AE132" s="741"/>
      <c r="AF132" s="742">
        <v>9.4877365200000003</v>
      </c>
      <c r="AG132" s="740"/>
      <c r="AH132" s="740"/>
      <c r="AI132" s="740"/>
      <c r="AJ132" s="741"/>
      <c r="AK132" s="742">
        <v>8.1935387790000007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476</v>
      </c>
      <c r="W133" s="746"/>
      <c r="X133" s="746"/>
      <c r="Y133" s="746"/>
      <c r="Z133" s="747"/>
      <c r="AA133" s="748">
        <v>10.3</v>
      </c>
      <c r="AB133" s="749"/>
      <c r="AC133" s="749"/>
      <c r="AD133" s="749"/>
      <c r="AE133" s="750"/>
      <c r="AF133" s="748">
        <v>9.5</v>
      </c>
      <c r="AG133" s="749"/>
      <c r="AH133" s="749"/>
      <c r="AI133" s="749"/>
      <c r="AJ133" s="750"/>
      <c r="AK133" s="748">
        <v>8.8000000000000007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19" t="s">
        <v>479</v>
      </c>
      <c r="L7" s="254"/>
      <c r="M7" s="255" t="s">
        <v>480</v>
      </c>
      <c r="N7" s="256"/>
    </row>
    <row r="8" spans="1:16" x14ac:dyDescent="0.15">
      <c r="A8" s="248"/>
      <c r="B8" s="244"/>
      <c r="C8" s="244"/>
      <c r="D8" s="244"/>
      <c r="E8" s="244"/>
      <c r="F8" s="244"/>
      <c r="G8" s="257"/>
      <c r="H8" s="258"/>
      <c r="I8" s="258"/>
      <c r="J8" s="259"/>
      <c r="K8" s="1120"/>
      <c r="L8" s="260" t="s">
        <v>481</v>
      </c>
      <c r="M8" s="261" t="s">
        <v>482</v>
      </c>
      <c r="N8" s="262" t="s">
        <v>483</v>
      </c>
    </row>
    <row r="9" spans="1:16" x14ac:dyDescent="0.15">
      <c r="A9" s="248"/>
      <c r="B9" s="244"/>
      <c r="C9" s="244"/>
      <c r="D9" s="244"/>
      <c r="E9" s="244"/>
      <c r="F9" s="244"/>
      <c r="G9" s="1133" t="s">
        <v>484</v>
      </c>
      <c r="H9" s="1134"/>
      <c r="I9" s="1134"/>
      <c r="J9" s="1135"/>
      <c r="K9" s="263">
        <v>762864</v>
      </c>
      <c r="L9" s="264">
        <v>190430</v>
      </c>
      <c r="M9" s="265">
        <v>187155</v>
      </c>
      <c r="N9" s="266">
        <v>1.7</v>
      </c>
    </row>
    <row r="10" spans="1:16" x14ac:dyDescent="0.15">
      <c r="A10" s="248"/>
      <c r="B10" s="244"/>
      <c r="C10" s="244"/>
      <c r="D10" s="244"/>
      <c r="E10" s="244"/>
      <c r="F10" s="244"/>
      <c r="G10" s="1133" t="s">
        <v>485</v>
      </c>
      <c r="H10" s="1134"/>
      <c r="I10" s="1134"/>
      <c r="J10" s="1135"/>
      <c r="K10" s="267">
        <v>82294</v>
      </c>
      <c r="L10" s="268">
        <v>20543</v>
      </c>
      <c r="M10" s="269">
        <v>20525</v>
      </c>
      <c r="N10" s="270">
        <v>0.1</v>
      </c>
    </row>
    <row r="11" spans="1:16" ht="13.5" customHeight="1" x14ac:dyDescent="0.15">
      <c r="A11" s="248"/>
      <c r="B11" s="244"/>
      <c r="C11" s="244"/>
      <c r="D11" s="244"/>
      <c r="E11" s="244"/>
      <c r="F11" s="244"/>
      <c r="G11" s="1133" t="s">
        <v>486</v>
      </c>
      <c r="H11" s="1134"/>
      <c r="I11" s="1134"/>
      <c r="J11" s="1135"/>
      <c r="K11" s="267">
        <v>118295</v>
      </c>
      <c r="L11" s="268">
        <v>29529</v>
      </c>
      <c r="M11" s="269">
        <v>27959</v>
      </c>
      <c r="N11" s="270">
        <v>5.6</v>
      </c>
    </row>
    <row r="12" spans="1:16" ht="13.5" customHeight="1" x14ac:dyDescent="0.15">
      <c r="A12" s="248"/>
      <c r="B12" s="244"/>
      <c r="C12" s="244"/>
      <c r="D12" s="244"/>
      <c r="E12" s="244"/>
      <c r="F12" s="244"/>
      <c r="G12" s="1133" t="s">
        <v>487</v>
      </c>
      <c r="H12" s="1134"/>
      <c r="I12" s="1134"/>
      <c r="J12" s="1135"/>
      <c r="K12" s="267" t="s">
        <v>488</v>
      </c>
      <c r="L12" s="268" t="s">
        <v>488</v>
      </c>
      <c r="M12" s="269">
        <v>2910</v>
      </c>
      <c r="N12" s="270" t="s">
        <v>488</v>
      </c>
    </row>
    <row r="13" spans="1:16" ht="13.5" customHeight="1" x14ac:dyDescent="0.15">
      <c r="A13" s="248"/>
      <c r="B13" s="244"/>
      <c r="C13" s="244"/>
      <c r="D13" s="244"/>
      <c r="E13" s="244"/>
      <c r="F13" s="244"/>
      <c r="G13" s="1133" t="s">
        <v>489</v>
      </c>
      <c r="H13" s="1134"/>
      <c r="I13" s="1134"/>
      <c r="J13" s="1135"/>
      <c r="K13" s="267" t="s">
        <v>488</v>
      </c>
      <c r="L13" s="268" t="s">
        <v>488</v>
      </c>
      <c r="M13" s="269" t="s">
        <v>488</v>
      </c>
      <c r="N13" s="270" t="s">
        <v>488</v>
      </c>
    </row>
    <row r="14" spans="1:16" ht="13.5" customHeight="1" x14ac:dyDescent="0.15">
      <c r="A14" s="248"/>
      <c r="B14" s="244"/>
      <c r="C14" s="244"/>
      <c r="D14" s="244"/>
      <c r="E14" s="244"/>
      <c r="F14" s="244"/>
      <c r="G14" s="1133" t="s">
        <v>490</v>
      </c>
      <c r="H14" s="1134"/>
      <c r="I14" s="1134"/>
      <c r="J14" s="1135"/>
      <c r="K14" s="267">
        <v>285</v>
      </c>
      <c r="L14" s="268">
        <v>71</v>
      </c>
      <c r="M14" s="269">
        <v>9160</v>
      </c>
      <c r="N14" s="270">
        <v>-99.2</v>
      </c>
    </row>
    <row r="15" spans="1:16" ht="13.5" customHeight="1" x14ac:dyDescent="0.15">
      <c r="A15" s="248"/>
      <c r="B15" s="244"/>
      <c r="C15" s="244"/>
      <c r="D15" s="244"/>
      <c r="E15" s="244"/>
      <c r="F15" s="244"/>
      <c r="G15" s="1133" t="s">
        <v>491</v>
      </c>
      <c r="H15" s="1134"/>
      <c r="I15" s="1134"/>
      <c r="J15" s="1135"/>
      <c r="K15" s="267">
        <v>5000</v>
      </c>
      <c r="L15" s="268">
        <v>1248</v>
      </c>
      <c r="M15" s="269">
        <v>4580</v>
      </c>
      <c r="N15" s="270">
        <v>-72.8</v>
      </c>
    </row>
    <row r="16" spans="1:16" x14ac:dyDescent="0.15">
      <c r="A16" s="248"/>
      <c r="B16" s="244"/>
      <c r="C16" s="244"/>
      <c r="D16" s="244"/>
      <c r="E16" s="244"/>
      <c r="F16" s="244"/>
      <c r="G16" s="1136" t="s">
        <v>492</v>
      </c>
      <c r="H16" s="1137"/>
      <c r="I16" s="1137"/>
      <c r="J16" s="1138"/>
      <c r="K16" s="268">
        <v>-76341</v>
      </c>
      <c r="L16" s="268">
        <v>-19057</v>
      </c>
      <c r="M16" s="269">
        <v>-19254</v>
      </c>
      <c r="N16" s="270">
        <v>-1</v>
      </c>
    </row>
    <row r="17" spans="1:16" x14ac:dyDescent="0.15">
      <c r="A17" s="248"/>
      <c r="B17" s="244"/>
      <c r="C17" s="244"/>
      <c r="D17" s="244"/>
      <c r="E17" s="244"/>
      <c r="F17" s="244"/>
      <c r="G17" s="1136" t="s">
        <v>168</v>
      </c>
      <c r="H17" s="1137"/>
      <c r="I17" s="1137"/>
      <c r="J17" s="1138"/>
      <c r="K17" s="268">
        <v>892397</v>
      </c>
      <c r="L17" s="268">
        <v>222765</v>
      </c>
      <c r="M17" s="269">
        <v>233033</v>
      </c>
      <c r="N17" s="270">
        <v>-4.4000000000000004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30" t="s">
        <v>497</v>
      </c>
      <c r="H21" s="1131"/>
      <c r="I21" s="1131"/>
      <c r="J21" s="1132"/>
      <c r="K21" s="280">
        <v>20.47</v>
      </c>
      <c r="L21" s="281">
        <v>21.21</v>
      </c>
      <c r="M21" s="282">
        <v>-0.74</v>
      </c>
      <c r="N21" s="249"/>
      <c r="O21" s="283"/>
      <c r="P21" s="279"/>
    </row>
    <row r="22" spans="1:16" s="284" customFormat="1" x14ac:dyDescent="0.15">
      <c r="A22" s="279"/>
      <c r="B22" s="249"/>
      <c r="C22" s="249"/>
      <c r="D22" s="249"/>
      <c r="E22" s="249"/>
      <c r="F22" s="249"/>
      <c r="G22" s="1130" t="s">
        <v>498</v>
      </c>
      <c r="H22" s="1131"/>
      <c r="I22" s="1131"/>
      <c r="J22" s="1132"/>
      <c r="K22" s="285">
        <v>97.6</v>
      </c>
      <c r="L22" s="286">
        <v>95.4</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19" t="s">
        <v>479</v>
      </c>
      <c r="L30" s="254"/>
      <c r="M30" s="255" t="s">
        <v>480</v>
      </c>
      <c r="N30" s="256"/>
    </row>
    <row r="31" spans="1:16" x14ac:dyDescent="0.15">
      <c r="A31" s="248"/>
      <c r="B31" s="244"/>
      <c r="C31" s="244"/>
      <c r="D31" s="244"/>
      <c r="E31" s="244"/>
      <c r="F31" s="244"/>
      <c r="G31" s="257"/>
      <c r="H31" s="258"/>
      <c r="I31" s="258"/>
      <c r="J31" s="259"/>
      <c r="K31" s="1120"/>
      <c r="L31" s="260" t="s">
        <v>481</v>
      </c>
      <c r="M31" s="261" t="s">
        <v>482</v>
      </c>
      <c r="N31" s="262" t="s">
        <v>483</v>
      </c>
    </row>
    <row r="32" spans="1:16" ht="27" customHeight="1" x14ac:dyDescent="0.15">
      <c r="A32" s="248"/>
      <c r="B32" s="244"/>
      <c r="C32" s="244"/>
      <c r="D32" s="244"/>
      <c r="E32" s="244"/>
      <c r="F32" s="244"/>
      <c r="G32" s="1121" t="s">
        <v>502</v>
      </c>
      <c r="H32" s="1122"/>
      <c r="I32" s="1122"/>
      <c r="J32" s="1123"/>
      <c r="K32" s="294">
        <v>435105</v>
      </c>
      <c r="L32" s="294">
        <v>108613</v>
      </c>
      <c r="M32" s="295">
        <v>137219</v>
      </c>
      <c r="N32" s="296">
        <v>-20.8</v>
      </c>
    </row>
    <row r="33" spans="1:16" ht="13.5" customHeight="1" x14ac:dyDescent="0.15">
      <c r="A33" s="248"/>
      <c r="B33" s="244"/>
      <c r="C33" s="244"/>
      <c r="D33" s="244"/>
      <c r="E33" s="244"/>
      <c r="F33" s="244"/>
      <c r="G33" s="1121" t="s">
        <v>503</v>
      </c>
      <c r="H33" s="1122"/>
      <c r="I33" s="1122"/>
      <c r="J33" s="1123"/>
      <c r="K33" s="294" t="s">
        <v>488</v>
      </c>
      <c r="L33" s="294" t="s">
        <v>488</v>
      </c>
      <c r="M33" s="295" t="s">
        <v>488</v>
      </c>
      <c r="N33" s="296" t="s">
        <v>488</v>
      </c>
    </row>
    <row r="34" spans="1:16" ht="27" customHeight="1" x14ac:dyDescent="0.15">
      <c r="A34" s="248"/>
      <c r="B34" s="244"/>
      <c r="C34" s="244"/>
      <c r="D34" s="244"/>
      <c r="E34" s="244"/>
      <c r="F34" s="244"/>
      <c r="G34" s="1121" t="s">
        <v>504</v>
      </c>
      <c r="H34" s="1122"/>
      <c r="I34" s="1122"/>
      <c r="J34" s="1123"/>
      <c r="K34" s="294" t="s">
        <v>488</v>
      </c>
      <c r="L34" s="294" t="s">
        <v>488</v>
      </c>
      <c r="M34" s="295">
        <v>4</v>
      </c>
      <c r="N34" s="296" t="s">
        <v>488</v>
      </c>
    </row>
    <row r="35" spans="1:16" ht="27" customHeight="1" x14ac:dyDescent="0.15">
      <c r="A35" s="248"/>
      <c r="B35" s="244"/>
      <c r="C35" s="244"/>
      <c r="D35" s="244"/>
      <c r="E35" s="244"/>
      <c r="F35" s="244"/>
      <c r="G35" s="1121" t="s">
        <v>505</v>
      </c>
      <c r="H35" s="1122"/>
      <c r="I35" s="1122"/>
      <c r="J35" s="1123"/>
      <c r="K35" s="294">
        <v>207855</v>
      </c>
      <c r="L35" s="294">
        <v>51886</v>
      </c>
      <c r="M35" s="295">
        <v>30414</v>
      </c>
      <c r="N35" s="296">
        <v>70.599999999999994</v>
      </c>
    </row>
    <row r="36" spans="1:16" ht="27" customHeight="1" x14ac:dyDescent="0.15">
      <c r="A36" s="248"/>
      <c r="B36" s="244"/>
      <c r="C36" s="244"/>
      <c r="D36" s="244"/>
      <c r="E36" s="244"/>
      <c r="F36" s="244"/>
      <c r="G36" s="1121" t="s">
        <v>506</v>
      </c>
      <c r="H36" s="1122"/>
      <c r="I36" s="1122"/>
      <c r="J36" s="1123"/>
      <c r="K36" s="294">
        <v>7807</v>
      </c>
      <c r="L36" s="294">
        <v>1949</v>
      </c>
      <c r="M36" s="295">
        <v>5195</v>
      </c>
      <c r="N36" s="296">
        <v>-62.5</v>
      </c>
    </row>
    <row r="37" spans="1:16" ht="13.5" customHeight="1" x14ac:dyDescent="0.15">
      <c r="A37" s="248"/>
      <c r="B37" s="244"/>
      <c r="C37" s="244"/>
      <c r="D37" s="244"/>
      <c r="E37" s="244"/>
      <c r="F37" s="244"/>
      <c r="G37" s="1121" t="s">
        <v>507</v>
      </c>
      <c r="H37" s="1122"/>
      <c r="I37" s="1122"/>
      <c r="J37" s="1123"/>
      <c r="K37" s="294">
        <v>19163</v>
      </c>
      <c r="L37" s="294">
        <v>4784</v>
      </c>
      <c r="M37" s="295">
        <v>2257</v>
      </c>
      <c r="N37" s="296">
        <v>112</v>
      </c>
    </row>
    <row r="38" spans="1:16" ht="27" customHeight="1" x14ac:dyDescent="0.15">
      <c r="A38" s="248"/>
      <c r="B38" s="244"/>
      <c r="C38" s="244"/>
      <c r="D38" s="244"/>
      <c r="E38" s="244"/>
      <c r="F38" s="244"/>
      <c r="G38" s="1124" t="s">
        <v>508</v>
      </c>
      <c r="H38" s="1125"/>
      <c r="I38" s="1125"/>
      <c r="J38" s="1126"/>
      <c r="K38" s="297">
        <v>105</v>
      </c>
      <c r="L38" s="297">
        <v>26</v>
      </c>
      <c r="M38" s="298">
        <v>40</v>
      </c>
      <c r="N38" s="299">
        <v>-35</v>
      </c>
      <c r="O38" s="293"/>
    </row>
    <row r="39" spans="1:16" x14ac:dyDescent="0.15">
      <c r="A39" s="248"/>
      <c r="B39" s="244"/>
      <c r="C39" s="244"/>
      <c r="D39" s="244"/>
      <c r="E39" s="244"/>
      <c r="F39" s="244"/>
      <c r="G39" s="1124" t="s">
        <v>509</v>
      </c>
      <c r="H39" s="1125"/>
      <c r="I39" s="1125"/>
      <c r="J39" s="1126"/>
      <c r="K39" s="300">
        <v>-28455</v>
      </c>
      <c r="L39" s="300">
        <v>-7103</v>
      </c>
      <c r="M39" s="301">
        <v>-7960</v>
      </c>
      <c r="N39" s="302">
        <v>-10.8</v>
      </c>
      <c r="O39" s="293"/>
    </row>
    <row r="40" spans="1:16" ht="27" customHeight="1" x14ac:dyDescent="0.15">
      <c r="A40" s="248"/>
      <c r="B40" s="244"/>
      <c r="C40" s="244"/>
      <c r="D40" s="244"/>
      <c r="E40" s="244"/>
      <c r="F40" s="244"/>
      <c r="G40" s="1121" t="s">
        <v>510</v>
      </c>
      <c r="H40" s="1122"/>
      <c r="I40" s="1122"/>
      <c r="J40" s="1123"/>
      <c r="K40" s="300">
        <v>-427556</v>
      </c>
      <c r="L40" s="300">
        <v>-106729</v>
      </c>
      <c r="M40" s="301">
        <v>-124831</v>
      </c>
      <c r="N40" s="302">
        <v>-14.5</v>
      </c>
      <c r="O40" s="293"/>
    </row>
    <row r="41" spans="1:16" x14ac:dyDescent="0.15">
      <c r="A41" s="248"/>
      <c r="B41" s="244"/>
      <c r="C41" s="244"/>
      <c r="D41" s="244"/>
      <c r="E41" s="244"/>
      <c r="F41" s="244"/>
      <c r="G41" s="1127" t="s">
        <v>279</v>
      </c>
      <c r="H41" s="1128"/>
      <c r="I41" s="1128"/>
      <c r="J41" s="1129"/>
      <c r="K41" s="294">
        <v>214024</v>
      </c>
      <c r="L41" s="300">
        <v>53426</v>
      </c>
      <c r="M41" s="301">
        <v>42339</v>
      </c>
      <c r="N41" s="302">
        <v>26.2</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14" t="s">
        <v>479</v>
      </c>
      <c r="J49" s="1116" t="s">
        <v>514</v>
      </c>
      <c r="K49" s="1117"/>
      <c r="L49" s="1117"/>
      <c r="M49" s="1117"/>
      <c r="N49" s="1118"/>
    </row>
    <row r="50" spans="1:14" x14ac:dyDescent="0.15">
      <c r="A50" s="248"/>
      <c r="B50" s="244"/>
      <c r="C50" s="244"/>
      <c r="D50" s="244"/>
      <c r="E50" s="244"/>
      <c r="F50" s="244"/>
      <c r="G50" s="312"/>
      <c r="H50" s="313"/>
      <c r="I50" s="1115"/>
      <c r="J50" s="314" t="s">
        <v>515</v>
      </c>
      <c r="K50" s="315" t="s">
        <v>516</v>
      </c>
      <c r="L50" s="316" t="s">
        <v>517</v>
      </c>
      <c r="M50" s="317" t="s">
        <v>518</v>
      </c>
      <c r="N50" s="318" t="s">
        <v>519</v>
      </c>
    </row>
    <row r="51" spans="1:14" x14ac:dyDescent="0.15">
      <c r="A51" s="248"/>
      <c r="B51" s="244"/>
      <c r="C51" s="244"/>
      <c r="D51" s="244"/>
      <c r="E51" s="244"/>
      <c r="F51" s="244"/>
      <c r="G51" s="310" t="s">
        <v>520</v>
      </c>
      <c r="H51" s="311"/>
      <c r="I51" s="319">
        <v>287847</v>
      </c>
      <c r="J51" s="320">
        <v>68502</v>
      </c>
      <c r="K51" s="321">
        <v>-76.400000000000006</v>
      </c>
      <c r="L51" s="322">
        <v>216155</v>
      </c>
      <c r="M51" s="323">
        <v>-35.299999999999997</v>
      </c>
      <c r="N51" s="324">
        <v>-41.1</v>
      </c>
    </row>
    <row r="52" spans="1:14" x14ac:dyDescent="0.15">
      <c r="A52" s="248"/>
      <c r="B52" s="244"/>
      <c r="C52" s="244"/>
      <c r="D52" s="244"/>
      <c r="E52" s="244"/>
      <c r="F52" s="244"/>
      <c r="G52" s="325"/>
      <c r="H52" s="326" t="s">
        <v>521</v>
      </c>
      <c r="I52" s="327">
        <v>218498</v>
      </c>
      <c r="J52" s="328">
        <v>51999</v>
      </c>
      <c r="K52" s="329">
        <v>-61.1</v>
      </c>
      <c r="L52" s="330">
        <v>108827</v>
      </c>
      <c r="M52" s="331">
        <v>-19.600000000000001</v>
      </c>
      <c r="N52" s="332">
        <v>-41.5</v>
      </c>
    </row>
    <row r="53" spans="1:14" x14ac:dyDescent="0.15">
      <c r="A53" s="248"/>
      <c r="B53" s="244"/>
      <c r="C53" s="244"/>
      <c r="D53" s="244"/>
      <c r="E53" s="244"/>
      <c r="F53" s="244"/>
      <c r="G53" s="310" t="s">
        <v>522</v>
      </c>
      <c r="H53" s="311"/>
      <c r="I53" s="319">
        <v>363054</v>
      </c>
      <c r="J53" s="320">
        <v>86772</v>
      </c>
      <c r="K53" s="321">
        <v>26.7</v>
      </c>
      <c r="L53" s="322">
        <v>228305</v>
      </c>
      <c r="M53" s="323">
        <v>5.6</v>
      </c>
      <c r="N53" s="324">
        <v>21.1</v>
      </c>
    </row>
    <row r="54" spans="1:14" x14ac:dyDescent="0.15">
      <c r="A54" s="248"/>
      <c r="B54" s="244"/>
      <c r="C54" s="244"/>
      <c r="D54" s="244"/>
      <c r="E54" s="244"/>
      <c r="F54" s="244"/>
      <c r="G54" s="325"/>
      <c r="H54" s="326" t="s">
        <v>521</v>
      </c>
      <c r="I54" s="327">
        <v>282096</v>
      </c>
      <c r="J54" s="328">
        <v>67423</v>
      </c>
      <c r="K54" s="329">
        <v>29.7</v>
      </c>
      <c r="L54" s="330">
        <v>86611</v>
      </c>
      <c r="M54" s="331">
        <v>-20.399999999999999</v>
      </c>
      <c r="N54" s="332">
        <v>50.1</v>
      </c>
    </row>
    <row r="55" spans="1:14" x14ac:dyDescent="0.15">
      <c r="A55" s="248"/>
      <c r="B55" s="244"/>
      <c r="C55" s="244"/>
      <c r="D55" s="244"/>
      <c r="E55" s="244"/>
      <c r="F55" s="244"/>
      <c r="G55" s="310" t="s">
        <v>523</v>
      </c>
      <c r="H55" s="311"/>
      <c r="I55" s="319">
        <v>416216</v>
      </c>
      <c r="J55" s="320">
        <v>100052</v>
      </c>
      <c r="K55" s="321">
        <v>15.3</v>
      </c>
      <c r="L55" s="322">
        <v>316331</v>
      </c>
      <c r="M55" s="323">
        <v>38.6</v>
      </c>
      <c r="N55" s="324">
        <v>-23.3</v>
      </c>
    </row>
    <row r="56" spans="1:14" x14ac:dyDescent="0.15">
      <c r="A56" s="248"/>
      <c r="B56" s="244"/>
      <c r="C56" s="244"/>
      <c r="D56" s="244"/>
      <c r="E56" s="244"/>
      <c r="F56" s="244"/>
      <c r="G56" s="325"/>
      <c r="H56" s="326" t="s">
        <v>521</v>
      </c>
      <c r="I56" s="327">
        <v>332899</v>
      </c>
      <c r="J56" s="328">
        <v>80024</v>
      </c>
      <c r="K56" s="329">
        <v>18.7</v>
      </c>
      <c r="L56" s="330">
        <v>106387</v>
      </c>
      <c r="M56" s="331">
        <v>22.8</v>
      </c>
      <c r="N56" s="332">
        <v>-4.0999999999999996</v>
      </c>
    </row>
    <row r="57" spans="1:14" x14ac:dyDescent="0.15">
      <c r="A57" s="248"/>
      <c r="B57" s="244"/>
      <c r="C57" s="244"/>
      <c r="D57" s="244"/>
      <c r="E57" s="244"/>
      <c r="F57" s="244"/>
      <c r="G57" s="310" t="s">
        <v>524</v>
      </c>
      <c r="H57" s="311"/>
      <c r="I57" s="319">
        <v>540871</v>
      </c>
      <c r="J57" s="320">
        <v>131727</v>
      </c>
      <c r="K57" s="321">
        <v>31.7</v>
      </c>
      <c r="L57" s="322">
        <v>333013</v>
      </c>
      <c r="M57" s="323">
        <v>5.3</v>
      </c>
      <c r="N57" s="324">
        <v>26.4</v>
      </c>
    </row>
    <row r="58" spans="1:14" x14ac:dyDescent="0.15">
      <c r="A58" s="248"/>
      <c r="B58" s="244"/>
      <c r="C58" s="244"/>
      <c r="D58" s="244"/>
      <c r="E58" s="244"/>
      <c r="F58" s="244"/>
      <c r="G58" s="325"/>
      <c r="H58" s="326" t="s">
        <v>521</v>
      </c>
      <c r="I58" s="327">
        <v>375337</v>
      </c>
      <c r="J58" s="328">
        <v>91412</v>
      </c>
      <c r="K58" s="329">
        <v>14.2</v>
      </c>
      <c r="L58" s="330">
        <v>126732</v>
      </c>
      <c r="M58" s="331">
        <v>19.100000000000001</v>
      </c>
      <c r="N58" s="332">
        <v>-4.9000000000000004</v>
      </c>
    </row>
    <row r="59" spans="1:14" x14ac:dyDescent="0.15">
      <c r="A59" s="248"/>
      <c r="B59" s="244"/>
      <c r="C59" s="244"/>
      <c r="D59" s="244"/>
      <c r="E59" s="244"/>
      <c r="F59" s="244"/>
      <c r="G59" s="310" t="s">
        <v>525</v>
      </c>
      <c r="H59" s="311"/>
      <c r="I59" s="319">
        <v>1186803</v>
      </c>
      <c r="J59" s="320">
        <v>296256</v>
      </c>
      <c r="K59" s="321">
        <v>124.9</v>
      </c>
      <c r="L59" s="322">
        <v>280458</v>
      </c>
      <c r="M59" s="323">
        <v>-15.8</v>
      </c>
      <c r="N59" s="324">
        <v>140.69999999999999</v>
      </c>
    </row>
    <row r="60" spans="1:14" x14ac:dyDescent="0.15">
      <c r="A60" s="248"/>
      <c r="B60" s="244"/>
      <c r="C60" s="244"/>
      <c r="D60" s="244"/>
      <c r="E60" s="244"/>
      <c r="F60" s="244"/>
      <c r="G60" s="325"/>
      <c r="H60" s="326" t="s">
        <v>521</v>
      </c>
      <c r="I60" s="333">
        <v>493806</v>
      </c>
      <c r="J60" s="328">
        <v>123267</v>
      </c>
      <c r="K60" s="329">
        <v>34.799999999999997</v>
      </c>
      <c r="L60" s="330">
        <v>127286</v>
      </c>
      <c r="M60" s="331">
        <v>0.4</v>
      </c>
      <c r="N60" s="332">
        <v>34.4</v>
      </c>
    </row>
    <row r="61" spans="1:14" x14ac:dyDescent="0.15">
      <c r="A61" s="248"/>
      <c r="B61" s="244"/>
      <c r="C61" s="244"/>
      <c r="D61" s="244"/>
      <c r="E61" s="244"/>
      <c r="F61" s="244"/>
      <c r="G61" s="310" t="s">
        <v>526</v>
      </c>
      <c r="H61" s="334"/>
      <c r="I61" s="335">
        <v>558958</v>
      </c>
      <c r="J61" s="336">
        <v>136662</v>
      </c>
      <c r="K61" s="337">
        <v>24.4</v>
      </c>
      <c r="L61" s="338">
        <v>274852</v>
      </c>
      <c r="M61" s="339">
        <v>-0.3</v>
      </c>
      <c r="N61" s="324">
        <v>24.7</v>
      </c>
    </row>
    <row r="62" spans="1:14" x14ac:dyDescent="0.15">
      <c r="A62" s="248"/>
      <c r="B62" s="244"/>
      <c r="C62" s="244"/>
      <c r="D62" s="244"/>
      <c r="E62" s="244"/>
      <c r="F62" s="244"/>
      <c r="G62" s="325"/>
      <c r="H62" s="326" t="s">
        <v>521</v>
      </c>
      <c r="I62" s="327">
        <v>340527</v>
      </c>
      <c r="J62" s="328">
        <v>82825</v>
      </c>
      <c r="K62" s="329">
        <v>7.3</v>
      </c>
      <c r="L62" s="330">
        <v>111169</v>
      </c>
      <c r="M62" s="331">
        <v>0.5</v>
      </c>
      <c r="N62" s="332">
        <v>6.8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39" t="s">
        <v>3</v>
      </c>
      <c r="D47" s="1139"/>
      <c r="E47" s="1140"/>
      <c r="F47" s="11">
        <v>30.8</v>
      </c>
      <c r="G47" s="12">
        <v>42.75</v>
      </c>
      <c r="H47" s="12">
        <v>58.01</v>
      </c>
      <c r="I47" s="12">
        <v>65.239999999999995</v>
      </c>
      <c r="J47" s="13">
        <v>65.3</v>
      </c>
    </row>
    <row r="48" spans="2:10" ht="57.75" customHeight="1" x14ac:dyDescent="0.15">
      <c r="B48" s="14"/>
      <c r="C48" s="1141" t="s">
        <v>4</v>
      </c>
      <c r="D48" s="1141"/>
      <c r="E48" s="1142"/>
      <c r="F48" s="15">
        <v>4.4000000000000004</v>
      </c>
      <c r="G48" s="16">
        <v>5.83</v>
      </c>
      <c r="H48" s="16">
        <v>5.32</v>
      </c>
      <c r="I48" s="16">
        <v>5.51</v>
      </c>
      <c r="J48" s="17">
        <v>7.05</v>
      </c>
    </row>
    <row r="49" spans="2:10" ht="57.75" customHeight="1" thickBot="1" x14ac:dyDescent="0.2">
      <c r="B49" s="18"/>
      <c r="C49" s="1143" t="s">
        <v>5</v>
      </c>
      <c r="D49" s="1143"/>
      <c r="E49" s="1144"/>
      <c r="F49" s="19">
        <v>7.02</v>
      </c>
      <c r="G49" s="20">
        <v>14.37</v>
      </c>
      <c r="H49" s="20">
        <v>14.78</v>
      </c>
      <c r="I49" s="20">
        <v>3.53</v>
      </c>
      <c r="J49" s="21">
        <v>4.01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2017-02-22T07:55:34Z</cp:lastPrinted>
  <dcterms:created xsi:type="dcterms:W3CDTF">2017-02-15T14:52:33Z</dcterms:created>
  <dcterms:modified xsi:type="dcterms:W3CDTF">2017-04-13T10:29:56Z</dcterms:modified>
  <cp:category/>
</cp:coreProperties>
</file>