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財政係\【H17～H30】財政比較分析（財政状況資料集）\令和元年度財政状況資料集\【財政状況資料集】_015610_興部町_2019\"/>
    </mc:Choice>
  </mc:AlternateContent>
  <xr:revisionPtr revIDLastSave="0" documentId="13_ncr:1_{3F5B1685-20D0-4697-8639-CE0D3EE3E415}" xr6:coauthVersionLast="36" xr6:coauthVersionMax="36" xr10:uidLastSave="{00000000-0000-0000-0000-000000000000}"/>
  <bookViews>
    <workbookView xWindow="0" yWindow="0" windowWidth="13890" windowHeight="11085"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AM35" i="10"/>
  <c r="C35" i="10"/>
  <c r="CO34" i="10"/>
  <c r="BW34" i="10"/>
  <c r="BW35" i="10" s="1"/>
  <c r="BW36" i="10" s="1"/>
  <c r="BW37"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<sst xmlns="http://schemas.openxmlformats.org/spreadsheetml/2006/main" count="1104" uniqueCount="598">
  <si>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</si>
  <si>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</si>
  <si>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</si>
  <si>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</si>
  <si>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</si>
  <si>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</si>
  <si>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</si>
  <si>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</si>
  <si>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</si>
  <si>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</si>
  <si>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</si>
  <si>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</si>
  <si>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</si>
  <si>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</si>
  <si>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</si>
  <si>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</si>
  <si>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</si>
  <si>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</si>
  <si>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</si>
  <si>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</si>
  <si>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</si>
  <si>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</si>
  <si>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</si>
  <si>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</si>
  <si>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</si>
  <si>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</si>
  <si>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</si>
  <si>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</si>
  <si>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</si>
  <si>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</si>
  <si>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</si>
  <si>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</si>
  <si>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</si>
  <si>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</si>
  <si>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</si>
  <si>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</si>
  <si>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</si>
  <si>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</si>
  <si>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</si>
  <si>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</si>
  <si>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</si>
  <si>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</si>
  <si>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</si>
  <si>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</si>
  <si>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</si>
  <si>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</si>
  <si>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</si>
  <si>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</si>
  <si>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</si>
  <si>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</si>
  <si>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</si>
  <si>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</si>
  <si>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</si>
  <si>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</si>
  <si>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</si>
  <si>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</si>
  <si>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</si>
  <si>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</si>
  <si>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</si>
  <si>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</si>
  <si>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</si>
  <si>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</si>
  <si>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</si>
  <si>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</si>
  <si>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</si>
  <si>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</si>
  <si>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</si>
  <si>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</si>
  <si>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</si>
  <si>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</si>
  <si>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</si>
  <si>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</si>
  <si>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</si>
  <si>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</si>
  <si>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</si>
  <si>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</si>
  <si>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</si>
  <si>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</si>
  <si>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</si>
  <si>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</si>
  <si>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</si>
  <si>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</si>
  <si>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</si>
  <si>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</si>
  <si>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</si>
  <si>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</si>
  <si>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</si>
  <si>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</si>
  <si>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</si>
  <si>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</si>
  <si>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</si>
  <si>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</si>
  <si>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</si>
  <si>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</si>
  <si>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</si>
  <si>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</si>
  <si>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</si>
  <si>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</si>
  <si>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</si>
  <si>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</si>
  <si>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</si>
  <si>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</si>
  <si>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</si>
  <si>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</si>
  <si>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</si>
  <si>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</si>
  <si>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</si>
  <si>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</si>
  <si>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</si>
  <si>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</si>
  <si>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</si>
  <si>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</si>
  <si>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</si>
  <si>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</si>
  <si>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</si>
  <si>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</si>
  <si>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</si>
  <si>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</si>
  <si>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</si>
  <si>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</si>
  <si>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</si>
  <si>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</si>
  <si>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</si>
  <si>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</si>
  <si>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</si>
  <si>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</si>
  <si>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</si>
  <si>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</si>
  <si>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</si>
  <si>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</si>
  <si>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</si>
  <si>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</si>
  <si>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</si>
  <si>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</si>
  <si>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</si>
  <si>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</si>
  <si>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</si>
  <si>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</si>
  <si>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</si>
  <si>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</si>
  <si>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</si>
  <si>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</si>
  <si>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</si>
  <si>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</si>
  <si>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</si>
  <si>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</si>
  <si>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</si>
  <si>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</si>
  <si>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</si>
  <si>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</si>
  <si>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</si>
  <si>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</si>
  <si>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</si>
  <si>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</si>
  <si>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</si>
  <si>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</si>
  <si>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</si>
  <si>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</si>
  <si>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</si>
  <si>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</si>
  <si>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</si>
  <si>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</si>
  <si>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</si>
  <si>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</si>
  <si>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</si>
  <si>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</si>
  <si>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</si>
  <si>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</si>
  <si>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</si>
  <si>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</si>
  <si>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</si>
  <si>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</si>
  <si>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</si>
  <si>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</si>
  <si>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</si>
  <si>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</si>
  <si>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</si>
  <si>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</si>
  <si>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</si>
  <si>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</si>
  <si>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</si>
  <si>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</si>
  <si>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</si>
  <si>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</si>
  <si>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</si>
  <si>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</si>
  <si>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</si>
  <si>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</si>
  <si>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</si>
  <si>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</si>
  <si>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</si>
  <si>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</si>
  <si>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</si>
  <si>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</si>
  <si>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</si>
  <si>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</si>
  <si>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</si>
  <si>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</si>
  <si>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</si>
  <si>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</si>
  <si>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</si>
  <si>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</si>
  <si>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</si>
  <si>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</si>
  <si>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</si>
  <si>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</si>
  <si>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</si>
  <si>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</si>
  <si>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</si>
  <si>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</si>
  <si>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</si>
  <si>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</si>
  <si>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北海道興部町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</si>
  <si>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</si>
  <si>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</si>
  <si>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</si>
  <si>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</si>
  <si>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</si>
  <si>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</si>
  <si>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</si>
  <si>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</si>
  <si>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</si>
  <si>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</si>
  <si>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</si>
  <si>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</si>
  <si>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</si>
  <si>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</si>
  <si>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</si>
  <si>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</si>
  <si>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</si>
  <si>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</si>
  <si>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</si>
  <si>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</si>
  <si>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</si>
  <si>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</si>
  <si>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</si>
  <si>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</si>
  <si>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</si>
  <si>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</si>
  <si>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</si>
  <si>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</si>
  <si>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</si>
  <si>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</si>
  <si>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</si>
  <si>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</si>
  <si>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</si>
  <si>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</si>
  <si>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</si>
  <si>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</si>
  <si>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</si>
  <si>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</si>
  <si>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</si>
  <si>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</si>
  <si>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</si>
  <si>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</si>
  <si>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</si>
  <si>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</si>
  <si>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</si>
  <si>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</si>
  <si>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</si>
  <si>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</si>
  <si>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</si>
  <si>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</si>
  <si>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</si>
  <si>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</si>
  <si>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</si>
  <si>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</si>
  <si>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</si>
  <si>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</si>
  <si>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</si>
  <si>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</si>
  <si>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</si>
  <si>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</si>
  <si>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</si>
  <si>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</si>
  <si>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</si>
  <si>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</si>
  <si>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</si>
  <si>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</si>
  <si>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</si>
  <si>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</si>
  <si>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</si>
  <si>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</si>
  <si>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</si>
  <si>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</si>
  <si>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</si>
  <si>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</si>
  <si>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</si>
  <si>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</si>
  <si>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</si>
  <si>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</si>
  <si>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</si>
  <si>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</si>
  <si>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</si>
  <si>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</si>
  <si>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</si>
  <si>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</si>
  <si>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</si>
  <si>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</si>
  <si>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</si>
  <si>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</si>
  <si>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</si>
  <si>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</si>
  <si>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</si>
  <si>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</si>
  <si>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</si>
  <si>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</si>
  <si>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</si>
  <si>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</si>
  <si>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</si>
  <si>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</si>
  <si>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</si>
  <si>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</si>
  <si>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</si>
  <si>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</si>
  <si>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</si>
  <si>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</si>
  <si>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</si>
  <si>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</si>
  <si>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</si>
  <si>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</si>
  <si>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</si>
  <si>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</si>
  <si>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</si>
  <si>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</si>
  <si>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</si>
  <si>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</si>
  <si>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</si>
  <si>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</si>
  <si>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</si>
  <si>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</si>
  <si>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</si>
  <si>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</si>
  <si>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</si>
  <si>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</si>
  <si>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</si>
  <si>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</si>
  <si>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</si>
  <si>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</si>
  <si>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</si>
  <si>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</si>
  <si>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</si>
  <si>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</si>
  <si>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</si>
  <si>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</si>
  <si>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</si>
  <si>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</si>
  <si>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</si>
  <si>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</si>
  <si>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</si>
  <si>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</si>
  <si>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</si>
  <si>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</si>
  <si>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</si>
  <si>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</si>
  <si>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</si>
  <si>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</si>
  <si>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</si>
  <si>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</si>
  <si>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</si>
  <si>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</si>
  <si>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</si>
  <si>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</si>
  <si>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</si>
  <si>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</si>
  <si>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北海道興部町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</si>
  <si>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</si>
  <si>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</si>
  <si>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</si>
  <si>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</si>
  <si>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</si>
  <si>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</si>
  <si>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</si>
  <si>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</si>
  <si>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</si>
  <si>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</si>
  <si>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</si>
  <si>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</si>
  <si>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</si>
  <si>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</si>
  <si>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</si>
  <si>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</si>
  <si>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</si>
  <si>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</si>
  <si>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</si>
  <si>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</si>
  <si>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</si>
  <si>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</si>
  <si>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</si>
  <si>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</si>
  <si>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</si>
  <si>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</si>
  <si>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</si>
  <si>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</si>
  <si>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</si>
  <si>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</si>
  <si>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</si>
  <si>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</si>
  <si>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</si>
  <si>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</si>
  <si>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</si>
  <si>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</si>
  <si>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</si>
  <si>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</si>
  <si>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</si>
  <si>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</si>
  <si>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</si>
  <si>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</si>
  <si>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</si>
  <si>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</si>
  <si>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</si>
  <si>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</si>
  <si>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</si>
  <si>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</si>
  <si>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</si>
  <si>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</si>
  <si>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</si>
  <si>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</si>
  <si>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</si>
  <si>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</si>
  <si>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</si>
  <si>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</si>
  <si>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</si>
  <si>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</si>
  <si>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</si>
  <si>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</si>
  <si>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</si>
  <si>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</si>
  <si>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</si>
  <si>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</si>
  <si>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</si>
  <si>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</si>
  <si>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</si>
  <si>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</si>
  <si>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</si>
  <si>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</si>
  <si>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</si>
  <si>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</si>
  <si>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</si>
  <si>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</si>
  <si>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</si>
  <si>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</si>
  <si>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</si>
  <si>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</si>
  <si>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</si>
  <si>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</si>
  <si>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</si>
  <si>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</si>
  <si>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</si>
  <si>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</si>
  <si>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</si>
  <si>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</si>
  <si>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</si>
  <si>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</si>
  <si>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</si>
  <si>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</si>
  <si>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</si>
  <si>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</si>
  <si>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</si>
  <si>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</si>
  <si>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</si>
  <si>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</si>
  <si>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</si>
  <si>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</si>
  <si>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</si>
  <si>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</si>
  <si>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</si>
  <si>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</si>
  <si>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</si>
  <si>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</si>
  <si>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</si>
  <si>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</si>
  <si>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</si>
  <si>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</si>
  <si>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</si>
  <si>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</si>
  <si>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</si>
  <si>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</si>
  <si>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</si>
  <si>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</si>
  <si>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</si>
  <si>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</si>
  <si>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</si>
  <si>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</si>
  <si>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</si>
  <si>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</si>
  <si>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</si>
  <si>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</si>
  <si>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</si>
  <si>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</si>
  <si>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</si>
  <si>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</si>
  <si>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</si>
  <si>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</si>
  <si>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</si>
  <si>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</si>
  <si>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</si>
  <si>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</si>
  <si>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</si>
  <si>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</si>
  <si>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</si>
  <si>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</si>
  <si>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</si>
  <si>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</si>
  <si>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</si>
  <si>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</si>
  <si>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</si>
  <si>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</si>
  <si>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</si>
  <si>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</si>
  <si>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</si>
  <si>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</si>
  <si>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</si>
  <si>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</si>
  <si>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</si>
  <si>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</si>
  <si>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</si>
  <si>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</si>
  <si>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</si>
  <si>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</si>
  <si>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</si>
  <si>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</si>
  <si>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</si>
  <si>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</si>
  <si>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</si>
  <si>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</si>
  <si>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</si>
  <si>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</si>
  <si>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</si>
  <si>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</si>
  <si>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</si>
  <si>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</si>
  <si>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</si>
  <si>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</si>
  <si>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</si>
  <si>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</si>
  <si>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</si>
  <si>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</si>
  <si>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</si>
  <si>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</si>
  <si>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</si>
  <si>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</si>
  <si>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</si>
  <si>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</si>
  <si>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</si>
  <si>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</si>
  <si>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</si>
  <si>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</si>
  <si>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</si>
  <si>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</si>
  <si>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</si>
  <si>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</si>
  <si>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</si>
  <si>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</si>
  <si>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</si>
  <si>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5.68</t>
  </si>
  <si>
    <t>▲ 4.50</t>
  </si>
  <si>
    <t>▲ 0.88</t>
  </si>
  <si>
    <t>国民健康保険病院事業会計</t>
  </si>
  <si>
    <t>一般会計</t>
  </si>
  <si>
    <t>国民健康保険事業特別会計</t>
  </si>
  <si>
    <t>介護保険事業特別会計</t>
  </si>
  <si>
    <t>簡易水道事業特別会計</t>
  </si>
  <si>
    <t>公共下水道事業特別会計</t>
  </si>
  <si>
    <t>介護サービス事業特別会計</t>
  </si>
  <si>
    <t>後期高齢者医療に関する特別会計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</si>
  <si>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</si>
  <si>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</si>
  <si>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</si>
  <si>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</si>
  <si>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</si>
  <si>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</si>
  <si>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</si>
  <si>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</si>
  <si>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</si>
  <si>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</si>
  <si>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</si>
  <si>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</si>
  <si>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㈱オホーツククリーンミート</t>
    <phoneticPr fontId="2"/>
  </si>
  <si>
    <t>-</t>
    <phoneticPr fontId="2"/>
  </si>
  <si>
    <t>地域福祉基金</t>
    <rPh sb="0" eb="2">
      <t>チイキ</t>
    </rPh>
    <rPh sb="2" eb="4">
      <t>フクシ</t>
    </rPh>
    <rPh sb="4" eb="6">
      <t>キキン</t>
    </rPh>
    <phoneticPr fontId="2"/>
  </si>
  <si>
    <t>興浜南線及び名寄線代替輸送確保基金</t>
    <rPh sb="0" eb="1">
      <t>キョウ</t>
    </rPh>
    <rPh sb="1" eb="2">
      <t>ハマ</t>
    </rPh>
    <rPh sb="2" eb="4">
      <t>ナンセン</t>
    </rPh>
    <rPh sb="4" eb="5">
      <t>オヨ</t>
    </rPh>
    <rPh sb="6" eb="8">
      <t>ナヨロ</t>
    </rPh>
    <rPh sb="8" eb="9">
      <t>セン</t>
    </rPh>
    <rPh sb="9" eb="11">
      <t>ダイタイ</t>
    </rPh>
    <rPh sb="11" eb="13">
      <t>ユソウ</t>
    </rPh>
    <rPh sb="13" eb="15">
      <t>カクホ</t>
    </rPh>
    <rPh sb="15" eb="17">
      <t>キキン</t>
    </rPh>
    <phoneticPr fontId="2"/>
  </si>
  <si>
    <t>ふるさと応援基金</t>
    <rPh sb="4" eb="6">
      <t>オウエン</t>
    </rPh>
    <rPh sb="6" eb="8">
      <t>キキン</t>
    </rPh>
    <phoneticPr fontId="2"/>
  </si>
  <si>
    <t>農業後継者育成基金</t>
    <rPh sb="0" eb="2">
      <t>ノウギョウ</t>
    </rPh>
    <rPh sb="2" eb="5">
      <t>コウケイシャ</t>
    </rPh>
    <rPh sb="5" eb="7">
      <t>イクセイ</t>
    </rPh>
    <rPh sb="7" eb="9">
      <t>キキン</t>
    </rPh>
    <phoneticPr fontId="2"/>
  </si>
  <si>
    <t>バイオマス事業振興基金</t>
    <rPh sb="5" eb="7">
      <t>ジギョウ</t>
    </rPh>
    <rPh sb="7" eb="9">
      <t>シンコウ</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</si>
  <si>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</si>
  <si>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</si>
  <si>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</si>
  <si>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</si>
  <si>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</si>
  <si>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</si>
  <si>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</si>
  <si>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</si>
  <si>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</si>
  <si>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</si>
  <si>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</si>
  <si>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過去の大型事業に伴う借入の償還が発生しているため実質公債費比率が微増している。
事業評価での精査や、優先事業の採択など将来の起債発行額を精査し、将来の比率推移を把握していく。</t>
    <rPh sb="0" eb="2">
      <t>カコ</t>
    </rPh>
    <rPh sb="3" eb="5">
      <t>オオガタ</t>
    </rPh>
    <rPh sb="5" eb="7">
      <t>ジギョウ</t>
    </rPh>
    <rPh sb="8" eb="9">
      <t>トモナ</t>
    </rPh>
    <rPh sb="10" eb="12">
      <t>カリイレ</t>
    </rPh>
    <rPh sb="13" eb="15">
      <t>ショウカン</t>
    </rPh>
    <rPh sb="16" eb="18">
      <t>ハッセイ</t>
    </rPh>
    <rPh sb="24" eb="26">
      <t>ジッシツ</t>
    </rPh>
    <rPh sb="26" eb="29">
      <t>コウサイヒ</t>
    </rPh>
    <rPh sb="29" eb="31">
      <t>ヒリツ</t>
    </rPh>
    <rPh sb="32" eb="34">
      <t>ビゾウ</t>
    </rPh>
    <rPh sb="40" eb="42">
      <t>ジギョウ</t>
    </rPh>
    <rPh sb="42" eb="44">
      <t>ヒョウカ</t>
    </rPh>
    <rPh sb="46" eb="48">
      <t>セイサ</t>
    </rPh>
    <rPh sb="50" eb="52">
      <t>ユウセン</t>
    </rPh>
    <rPh sb="52" eb="54">
      <t>ジギョウ</t>
    </rPh>
    <rPh sb="55" eb="57">
      <t>サイタク</t>
    </rPh>
    <rPh sb="59" eb="61">
      <t>ショウライ</t>
    </rPh>
    <rPh sb="62" eb="64">
      <t>キサイ</t>
    </rPh>
    <rPh sb="64" eb="67">
      <t>ハッコウガク</t>
    </rPh>
    <rPh sb="68" eb="70">
      <t>セイサ</t>
    </rPh>
    <rPh sb="72" eb="74">
      <t>ショウライ</t>
    </rPh>
    <rPh sb="75" eb="77">
      <t>ヒリツ</t>
    </rPh>
    <rPh sb="77" eb="79">
      <t>スイイ</t>
    </rPh>
    <rPh sb="80" eb="82">
      <t>ハアク</t>
    </rPh>
    <phoneticPr fontId="5"/>
  </si>
  <si>
    <t>過疎対策事業債の増に伴う充当可能財源等の増及び人員減による退職手当負担見込額の減により減となった。</t>
    <rPh sb="0" eb="2">
      <t>カソ</t>
    </rPh>
    <rPh sb="2" eb="4">
      <t>タイサク</t>
    </rPh>
    <rPh sb="4" eb="6">
      <t>ジギョウ</t>
    </rPh>
    <rPh sb="6" eb="7">
      <t>サイ</t>
    </rPh>
    <rPh sb="8" eb="9">
      <t>ゾウ</t>
    </rPh>
    <rPh sb="10" eb="11">
      <t>トモナ</t>
    </rPh>
    <rPh sb="12" eb="14">
      <t>ジュウトウ</t>
    </rPh>
    <rPh sb="14" eb="16">
      <t>カノウ</t>
    </rPh>
    <rPh sb="16" eb="18">
      <t>ザイゲン</t>
    </rPh>
    <rPh sb="18" eb="19">
      <t>トウ</t>
    </rPh>
    <rPh sb="20" eb="21">
      <t>ゾウ</t>
    </rPh>
    <rPh sb="21" eb="22">
      <t>オヨ</t>
    </rPh>
    <rPh sb="23" eb="25">
      <t>ジンイン</t>
    </rPh>
    <rPh sb="25" eb="26">
      <t>ゲン</t>
    </rPh>
    <rPh sb="29" eb="31">
      <t>タイショク</t>
    </rPh>
    <rPh sb="31" eb="33">
      <t>テアテ</t>
    </rPh>
    <rPh sb="33" eb="35">
      <t>フタン</t>
    </rPh>
    <rPh sb="35" eb="37">
      <t>ミコミ</t>
    </rPh>
    <rPh sb="37" eb="38">
      <t>ガク</t>
    </rPh>
    <rPh sb="39" eb="40">
      <t>ゲン</t>
    </rPh>
    <rPh sb="43" eb="4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</si>
</sst>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7F4BBA0-FFA7-497A-8933-4AE04896747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B765-4406-85AC-2DED581D93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296256</c:v>
                </c:pt>
                <c:pt idx="1">
                  <c:v>197569</c:v>
                </c:pt>
                <c:pt idx="2">
                  <c:v>393448</c:v>
                </c:pt>
                <c:pt idx="3">
                  <c:v>319766</c:v>
                </c:pt>
                <c:pt idx="4">
                  <c:v>301288</c:v>
                </c:pt>
              </c:numCache>
            </c:numRef>
          </c:val>
          <c:smooth val="0"/>
          <c:extLst>
            <c:ext xmlns:c16="http://schemas.microsoft.com/office/drawing/2014/chart" uri="{C3380CC4-5D6E-409C-BE32-E72D297353CC}">
              <c16:uniqueId val="{00000001-B765-4406-85AC-2DED581D93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6.41</c:v>
                </c:pt>
                <c:pt idx="2">
                  <c:v>5.9</c:v>
                </c:pt>
                <c:pt idx="3">
                  <c:v>5.34</c:v>
                </c:pt>
                <c:pt idx="4">
                  <c:v>5.07</c:v>
                </c:pt>
              </c:numCache>
            </c:numRef>
          </c:val>
          <c:extLst>
            <c:ext xmlns:c16="http://schemas.microsoft.com/office/drawing/2014/chart" uri="{C3380CC4-5D6E-409C-BE32-E72D297353CC}">
              <c16:uniqueId val="{00000000-B61D-4940-BEE0-E218169474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65.3</c:v>
                </c:pt>
                <c:pt idx="1">
                  <c:v>70.540000000000006</c:v>
                </c:pt>
                <c:pt idx="2">
                  <c:v>66.03</c:v>
                </c:pt>
                <c:pt idx="3">
                  <c:v>63.42</c:v>
                </c:pt>
                <c:pt idx="4">
                  <c:v>61.68</c:v>
                </c:pt>
              </c:numCache>
            </c:numRef>
          </c:val>
          <c:extLst>
            <c:ext xmlns:c16="http://schemas.microsoft.com/office/drawing/2014/chart" uri="{C3380CC4-5D6E-409C-BE32-E72D297353CC}">
              <c16:uniqueId val="{00000001-B61D-4940-BEE0-E218169474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4.01</c:v>
                </c:pt>
                <c:pt idx="1">
                  <c:v>0.27</c:v>
                </c:pt>
                <c:pt idx="2">
                  <c:v>-5.68</c:v>
                </c:pt>
                <c:pt idx="3">
                  <c:v>-4.5</c:v>
                </c:pt>
                <c:pt idx="4">
                  <c:v>-0.88</c:v>
                </c:pt>
              </c:numCache>
            </c:numRef>
          </c:val>
          <c:smooth val="0"/>
          <c:extLst>
            <c:ext xmlns:c16="http://schemas.microsoft.com/office/drawing/2014/chart" uri="{C3380CC4-5D6E-409C-BE32-E72D297353CC}">
              <c16:uniqueId val="{00000002-B61D-4940-BEE0-E218169474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BF-4C2E-8D9B-7E3294207F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BF-4C2E-8D9B-7E3294207F5A}"/>
            </c:ext>
          </c:extLst>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2-D7BF-4C2E-8D9B-7E3294207F5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3-D7BF-4C2E-8D9B-7E3294207F5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0.17</c:v>
                </c:pt>
              </c:numCache>
            </c:numRef>
          </c:val>
          <c:extLst>
            <c:ext xmlns:c16="http://schemas.microsoft.com/office/drawing/2014/chart" uri="{C3380CC4-5D6E-409C-BE32-E72D297353CC}">
              <c16:uniqueId val="{00000004-D7BF-4C2E-8D9B-7E3294207F5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0.13</c:v>
                </c:pt>
                <c:pt idx="4">
                  <c:v>#N/A</c:v>
                </c:pt>
                <c:pt idx="5">
                  <c:v>0.08</c:v>
                </c:pt>
                <c:pt idx="6">
                  <c:v>#N/A</c:v>
                </c:pt>
                <c:pt idx="7">
                  <c:v>0.06</c:v>
                </c:pt>
                <c:pt idx="8">
                  <c:v>#N/A</c:v>
                </c:pt>
                <c:pt idx="9">
                  <c:v>0.33</c:v>
                </c:pt>
              </c:numCache>
            </c:numRef>
          </c:val>
          <c:extLst>
            <c:ext xmlns:c16="http://schemas.microsoft.com/office/drawing/2014/chart" uri="{C3380CC4-5D6E-409C-BE32-E72D297353CC}">
              <c16:uniqueId val="{00000005-D7BF-4C2E-8D9B-7E3294207F5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1.21</c:v>
                </c:pt>
                <c:pt idx="2">
                  <c:v>#N/A</c:v>
                </c:pt>
                <c:pt idx="3">
                  <c:v>1.22</c:v>
                </c:pt>
                <c:pt idx="4">
                  <c:v>#N/A</c:v>
                </c:pt>
                <c:pt idx="5">
                  <c:v>1.33</c:v>
                </c:pt>
                <c:pt idx="6">
                  <c:v>#N/A</c:v>
                </c:pt>
                <c:pt idx="7">
                  <c:v>1.22</c:v>
                </c:pt>
                <c:pt idx="8">
                  <c:v>#N/A</c:v>
                </c:pt>
                <c:pt idx="9">
                  <c:v>0.86</c:v>
                </c:pt>
              </c:numCache>
            </c:numRef>
          </c:val>
          <c:extLst>
            <c:ext xmlns:c16="http://schemas.microsoft.com/office/drawing/2014/chart" uri="{C3380CC4-5D6E-409C-BE32-E72D297353CC}">
              <c16:uniqueId val="{00000006-D7BF-4C2E-8D9B-7E3294207F5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3.11</c:v>
                </c:pt>
                <c:pt idx="2">
                  <c:v>#N/A</c:v>
                </c:pt>
                <c:pt idx="3">
                  <c:v>2.94</c:v>
                </c:pt>
                <c:pt idx="4">
                  <c:v>#N/A</c:v>
                </c:pt>
                <c:pt idx="5">
                  <c:v>2.74</c:v>
                </c:pt>
                <c:pt idx="6">
                  <c:v>#N/A</c:v>
                </c:pt>
                <c:pt idx="7">
                  <c:v>2.37</c:v>
                </c:pt>
                <c:pt idx="8">
                  <c:v>#N/A</c:v>
                </c:pt>
                <c:pt idx="9">
                  <c:v>1.75</c:v>
                </c:pt>
              </c:numCache>
            </c:numRef>
          </c:val>
          <c:extLst>
            <c:ext xmlns:c16="http://schemas.microsoft.com/office/drawing/2014/chart" uri="{C3380CC4-5D6E-409C-BE32-E72D297353CC}">
              <c16:uniqueId val="{00000007-D7BF-4C2E-8D9B-7E3294207F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7.05</c:v>
                </c:pt>
                <c:pt idx="2">
                  <c:v>#N/A</c:v>
                </c:pt>
                <c:pt idx="3">
                  <c:v>6.4</c:v>
                </c:pt>
                <c:pt idx="4">
                  <c:v>#N/A</c:v>
                </c:pt>
                <c:pt idx="5">
                  <c:v>5.89</c:v>
                </c:pt>
                <c:pt idx="6">
                  <c:v>#N/A</c:v>
                </c:pt>
                <c:pt idx="7">
                  <c:v>5.33</c:v>
                </c:pt>
                <c:pt idx="8">
                  <c:v>#N/A</c:v>
                </c:pt>
                <c:pt idx="9">
                  <c:v>5.0599999999999996</c:v>
                </c:pt>
              </c:numCache>
            </c:numRef>
          </c:val>
          <c:extLst>
            <c:ext xmlns:c16="http://schemas.microsoft.com/office/drawing/2014/chart" uri="{C3380CC4-5D6E-409C-BE32-E72D297353CC}">
              <c16:uniqueId val="{00000008-D7BF-4C2E-8D9B-7E3294207F5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12.14</c:v>
                </c:pt>
                <c:pt idx="2">
                  <c:v>#N/A</c:v>
                </c:pt>
                <c:pt idx="3">
                  <c:v>13.56</c:v>
                </c:pt>
                <c:pt idx="4">
                  <c:v>#N/A</c:v>
                </c:pt>
                <c:pt idx="5">
                  <c:v>15.34</c:v>
                </c:pt>
                <c:pt idx="6">
                  <c:v>#N/A</c:v>
                </c:pt>
                <c:pt idx="7">
                  <c:v>13.67</c:v>
                </c:pt>
                <c:pt idx="8">
                  <c:v>#N/A</c:v>
                </c:pt>
                <c:pt idx="9">
                  <c:v>12.59</c:v>
                </c:pt>
              </c:numCache>
            </c:numRef>
          </c:val>
          <c:extLst>
            <c:ext xmlns:c16="http://schemas.microsoft.com/office/drawing/2014/chart" uri="{C3380CC4-5D6E-409C-BE32-E72D297353CC}">
              <c16:uniqueId val="{00000009-D7BF-4C2E-8D9B-7E3294207F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c:v>
                </c:pt>
                <c:pt idx="5">
                  <c:v>438</c:v>
                </c:pt>
                <c:pt idx="8">
                  <c:v>438</c:v>
                </c:pt>
                <c:pt idx="11">
                  <c:v>438</c:v>
                </c:pt>
                <c:pt idx="14">
                  <c:v>481</c:v>
                </c:pt>
              </c:numCache>
            </c:numRef>
          </c:val>
          <c:extLst>
            <c:ext xmlns:c16="http://schemas.microsoft.com/office/drawing/2014/chart" uri="{C3380CC4-5D6E-409C-BE32-E72D297353CC}">
              <c16:uniqueId val="{00000000-0EE7-4AB8-9B4A-E3046F3184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0EE7-4AB8-9B4A-E3046F3184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19</c:v>
                </c:pt>
                <c:pt idx="6">
                  <c:v>5</c:v>
                </c:pt>
                <c:pt idx="9">
                  <c:v>5</c:v>
                </c:pt>
                <c:pt idx="12">
                  <c:v>1</c:v>
                </c:pt>
              </c:numCache>
            </c:numRef>
          </c:val>
          <c:extLst>
            <c:ext xmlns:c16="http://schemas.microsoft.com/office/drawing/2014/chart" uri="{C3380CC4-5D6E-409C-BE32-E72D297353CC}">
              <c16:uniqueId val="{00000002-0EE7-4AB8-9B4A-E3046F3184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17</c:v>
                </c:pt>
                <c:pt idx="6">
                  <c:v>18</c:v>
                </c:pt>
                <c:pt idx="9">
                  <c:v>18</c:v>
                </c:pt>
                <c:pt idx="12">
                  <c:v>18</c:v>
                </c:pt>
              </c:numCache>
            </c:numRef>
          </c:val>
          <c:extLst>
            <c:ext xmlns:c16="http://schemas.microsoft.com/office/drawing/2014/chart" uri="{C3380CC4-5D6E-409C-BE32-E72D297353CC}">
              <c16:uniqueId val="{00000003-0EE7-4AB8-9B4A-E3046F3184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208</c:v>
                </c:pt>
                <c:pt idx="3">
                  <c:v>197</c:v>
                </c:pt>
                <c:pt idx="6">
                  <c:v>183</c:v>
                </c:pt>
                <c:pt idx="9">
                  <c:v>183</c:v>
                </c:pt>
                <c:pt idx="12">
                  <c:v>181</c:v>
                </c:pt>
              </c:numCache>
            </c:numRef>
          </c:val>
          <c:extLst>
            <c:ext xmlns:c16="http://schemas.microsoft.com/office/drawing/2014/chart" uri="{C3380CC4-5D6E-409C-BE32-E72D297353CC}">
              <c16:uniqueId val="{00000004-0EE7-4AB8-9B4A-E3046F3184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E7-4AB8-9B4A-E3046F3184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E7-4AB8-9B4A-E3046F3184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435</c:v>
                </c:pt>
                <c:pt idx="3">
                  <c:v>428</c:v>
                </c:pt>
                <c:pt idx="6">
                  <c:v>449</c:v>
                </c:pt>
                <c:pt idx="9">
                  <c:v>447</c:v>
                </c:pt>
                <c:pt idx="12">
                  <c:v>497</c:v>
                </c:pt>
              </c:numCache>
            </c:numRef>
          </c:val>
          <c:extLst>
            <c:ext xmlns:c16="http://schemas.microsoft.com/office/drawing/2014/chart" uri="{C3380CC4-5D6E-409C-BE32-E72D297353CC}">
              <c16:uniqueId val="{00000007-0EE7-4AB8-9B4A-E3046F3184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c:v>
                </c:pt>
                <c:pt idx="2">
                  <c:v>#N/A</c:v>
                </c:pt>
                <c:pt idx="3">
                  <c:v>#N/A</c:v>
                </c:pt>
                <c:pt idx="4">
                  <c:v>224</c:v>
                </c:pt>
                <c:pt idx="5">
                  <c:v>#N/A</c:v>
                </c:pt>
                <c:pt idx="6">
                  <c:v>#N/A</c:v>
                </c:pt>
                <c:pt idx="7">
                  <c:v>218</c:v>
                </c:pt>
                <c:pt idx="8">
                  <c:v>#N/A</c:v>
                </c:pt>
                <c:pt idx="9">
                  <c:v>#N/A</c:v>
                </c:pt>
                <c:pt idx="10">
                  <c:v>216</c:v>
                </c:pt>
                <c:pt idx="11">
                  <c:v>#N/A</c:v>
                </c:pt>
                <c:pt idx="12">
                  <c:v>#N/A</c:v>
                </c:pt>
                <c:pt idx="13">
                  <c:v>216</c:v>
                </c:pt>
                <c:pt idx="14">
                  <c:v>#N/A</c:v>
                </c:pt>
              </c:numCache>
            </c:numRef>
          </c:val>
          <c:smooth val="0"/>
          <c:extLst>
            <c:ext xmlns:c16="http://schemas.microsoft.com/office/drawing/2014/chart" uri="{C3380CC4-5D6E-409C-BE32-E72D297353CC}">
              <c16:uniqueId val="{00000008-0EE7-4AB8-9B4A-E3046F3184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4691</c:v>
                </c:pt>
                <c:pt idx="5">
                  <c:v>4705</c:v>
                </c:pt>
                <c:pt idx="8">
                  <c:v>5078</c:v>
                </c:pt>
                <c:pt idx="11">
                  <c:v>5029</c:v>
                </c:pt>
                <c:pt idx="14">
                  <c:v>5250</c:v>
                </c:pt>
              </c:numCache>
            </c:numRef>
          </c:val>
          <c:extLst>
            <c:ext xmlns:c16="http://schemas.microsoft.com/office/drawing/2014/chart" uri="{C3380CC4-5D6E-409C-BE32-E72D297353CC}">
              <c16:uniqueId val="{00000000-576F-49DF-A307-74EFF6CF18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263</c:v>
                </c:pt>
                <c:pt idx="5">
                  <c:v>199</c:v>
                </c:pt>
                <c:pt idx="8">
                  <c:v>166</c:v>
                </c:pt>
                <c:pt idx="11">
                  <c:v>163</c:v>
                </c:pt>
                <c:pt idx="14">
                  <c:v>155</c:v>
                </c:pt>
              </c:numCache>
            </c:numRef>
          </c:val>
          <c:extLst>
            <c:ext xmlns:c16="http://schemas.microsoft.com/office/drawing/2014/chart" uri="{C3380CC4-5D6E-409C-BE32-E72D297353CC}">
              <c16:uniqueId val="{00000001-576F-49DF-A307-74EFF6CF18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2797</c:v>
                </c:pt>
                <c:pt idx="5">
                  <c:v>2874</c:v>
                </c:pt>
                <c:pt idx="8">
                  <c:v>2732</c:v>
                </c:pt>
                <c:pt idx="11">
                  <c:v>2603</c:v>
                </c:pt>
                <c:pt idx="14">
                  <c:v>2514</c:v>
                </c:pt>
              </c:numCache>
            </c:numRef>
          </c:val>
          <c:extLst>
            <c:ext xmlns:c16="http://schemas.microsoft.com/office/drawing/2014/chart" uri="{C3380CC4-5D6E-409C-BE32-E72D297353CC}">
              <c16:uniqueId val="{00000002-576F-49DF-A307-74EFF6CF18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6F-49DF-A307-74EFF6CF18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6F-49DF-A307-74EFF6CF18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6F-49DF-A307-74EFF6CF18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835</c:v>
                </c:pt>
                <c:pt idx="3">
                  <c:v>850</c:v>
                </c:pt>
                <c:pt idx="6">
                  <c:v>805</c:v>
                </c:pt>
                <c:pt idx="9">
                  <c:v>638</c:v>
                </c:pt>
                <c:pt idx="12">
                  <c:v>538</c:v>
                </c:pt>
              </c:numCache>
            </c:numRef>
          </c:val>
          <c:extLst>
            <c:ext xmlns:c16="http://schemas.microsoft.com/office/drawing/2014/chart" uri="{C3380CC4-5D6E-409C-BE32-E72D297353CC}">
              <c16:uniqueId val="{00000006-576F-49DF-A307-74EFF6CF18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198</c:v>
                </c:pt>
                <c:pt idx="3">
                  <c:v>182</c:v>
                </c:pt>
                <c:pt idx="6">
                  <c:v>165</c:v>
                </c:pt>
                <c:pt idx="9">
                  <c:v>149</c:v>
                </c:pt>
                <c:pt idx="12">
                  <c:v>132</c:v>
                </c:pt>
              </c:numCache>
            </c:numRef>
          </c:val>
          <c:extLst>
            <c:ext xmlns:c16="http://schemas.microsoft.com/office/drawing/2014/chart" uri="{C3380CC4-5D6E-409C-BE32-E72D297353CC}">
              <c16:uniqueId val="{00000007-576F-49DF-A307-74EFF6CF18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2148</c:v>
                </c:pt>
                <c:pt idx="3">
                  <c:v>2071</c:v>
                </c:pt>
                <c:pt idx="6">
                  <c:v>2059</c:v>
                </c:pt>
                <c:pt idx="9">
                  <c:v>1911</c:v>
                </c:pt>
                <c:pt idx="12">
                  <c:v>1788</c:v>
                </c:pt>
              </c:numCache>
            </c:numRef>
          </c:val>
          <c:extLst>
            <c:ext xmlns:c16="http://schemas.microsoft.com/office/drawing/2014/chart" uri="{C3380CC4-5D6E-409C-BE32-E72D297353CC}">
              <c16:uniqueId val="{00000008-576F-49DF-A307-74EFF6CF18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c:v>
                </c:pt>
                <c:pt idx="3">
                  <c:v>14</c:v>
                </c:pt>
                <c:pt idx="6">
                  <c:v>7</c:v>
                </c:pt>
                <c:pt idx="9">
                  <c:v>0</c:v>
                </c:pt>
                <c:pt idx="12">
                  <c:v>0</c:v>
                </c:pt>
              </c:numCache>
            </c:numRef>
          </c:val>
          <c:extLst>
            <c:ext xmlns:c16="http://schemas.microsoft.com/office/drawing/2014/chart" uri="{C3380CC4-5D6E-409C-BE32-E72D297353CC}">
              <c16:uniqueId val="{00000009-576F-49DF-A307-74EFF6CF18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4341</c:v>
                </c:pt>
                <c:pt idx="3">
                  <c:v>4585</c:v>
                </c:pt>
                <c:pt idx="6">
                  <c:v>5102</c:v>
                </c:pt>
                <c:pt idx="9">
                  <c:v>5332</c:v>
                </c:pt>
                <c:pt idx="12">
                  <c:v>5522</c:v>
                </c:pt>
              </c:numCache>
            </c:numRef>
          </c:val>
          <c:extLst>
            <c:ext xmlns:c16="http://schemas.microsoft.com/office/drawing/2014/chart" uri="{C3380CC4-5D6E-409C-BE32-E72D297353CC}">
              <c16:uniqueId val="{0000000A-576F-49DF-A307-74EFF6CF18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162</c:v>
                </c:pt>
                <c:pt idx="8">
                  <c:v>#N/A</c:v>
                </c:pt>
                <c:pt idx="9">
                  <c:v>#N/A</c:v>
                </c:pt>
                <c:pt idx="10">
                  <c:v>234</c:v>
                </c:pt>
                <c:pt idx="11">
                  <c:v>#N/A</c:v>
                </c:pt>
                <c:pt idx="12">
                  <c:v>#N/A</c:v>
                </c:pt>
                <c:pt idx="13">
                  <c:v>62</c:v>
                </c:pt>
                <c:pt idx="14">
                  <c:v>#N/A</c:v>
                </c:pt>
              </c:numCache>
            </c:numRef>
          </c:val>
          <c:smooth val="0"/>
          <c:extLst>
            <c:ext xmlns:c16="http://schemas.microsoft.com/office/drawing/2014/chart" uri="{C3380CC4-5D6E-409C-BE32-E72D297353CC}">
              <c16:uniqueId val="{0000000B-576F-49DF-A307-74EFF6CF18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1878</c:v>
                </c:pt>
                <c:pt idx="1">
                  <c:v>1771</c:v>
                </c:pt>
                <c:pt idx="2">
                  <c:v>1751</c:v>
                </c:pt>
              </c:numCache>
            </c:numRef>
          </c:val>
          <c:extLst>
            <c:ext xmlns:c16="http://schemas.microsoft.com/office/drawing/2014/chart" uri="{C3380CC4-5D6E-409C-BE32-E72D297353CC}">
              <c16:uniqueId val="{00000000-4033-4C0B-B9FD-885AA2254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312</c:v>
                </c:pt>
                <c:pt idx="2">
                  <c:v>262</c:v>
                </c:pt>
              </c:numCache>
            </c:numRef>
          </c:val>
          <c:extLst>
            <c:ext xmlns:c16="http://schemas.microsoft.com/office/drawing/2014/chart" uri="{C3380CC4-5D6E-409C-BE32-E72D297353CC}">
              <c16:uniqueId val="{00000001-4033-4C0B-B9FD-885AA2254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525</c:v>
                </c:pt>
                <c:pt idx="1">
                  <c:v>503</c:v>
                </c:pt>
                <c:pt idx="2">
                  <c:v>483</c:v>
                </c:pt>
              </c:numCache>
            </c:numRef>
          </c:val>
          <c:extLst>
            <c:ext xmlns:c16="http://schemas.microsoft.com/office/drawing/2014/chart" uri="{C3380CC4-5D6E-409C-BE32-E72D297353CC}">
              <c16:uniqueId val="{00000002-4033-4C0B-B9FD-885AA2254E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{1705A141-B4C7-43F4-BA56-5F325A361EF0}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CBD-4085-8354-E6F66F700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{A8466E42-D72F-422F-8EDB-1770255E65A4}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D-4085-8354-E6F66F700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{DE558DAC-0BBA-44AE-AFD4-D22E6D2E1BE1}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D-4085-8354-E6F66F700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{2B556FDA-16EB-4452-A64B-FD3D36933651}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D-4085-8354-E6F66F700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{0FACF401-0AEB-4882-8F51-4CA6B7E7CFB3}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D-4085-8354-E6F66F700D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{F071EDB9-209A-4EC2-BE6E-23A579847B49}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CBD-4085-8354-E6F66F700DA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{01EEAE66-66EE-4A0A-A512-D9EE2DF3D719}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CBD-4085-8354-E6F66F700DA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{843553B0-203D-4A08-88A0-B6E4DBC7B299}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CBD-4085-8354-E6F66F700DA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{F0DF00B5-9186-424A-B4A5-93D6DBE7BBA5}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CBD-4085-8354-E6F66F700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54.7</c:v>
                </c:pt>
                <c:pt idx="16">
                  <c:v>62.4</c:v>
                </c:pt>
                <c:pt idx="24">
                  <c:v>62.8</c:v>
                </c:pt>
                <c:pt idx="32">
                  <c:v>63.4</c:v>
                </c:pt>
              </c:numCache>
            </c:numRef>
          </c:xVal>
          <c:yVal>
            <c:numRef>
              <c:f>公会計指標分析・財政指標組合せ分析表!$BP$51:$DC$51</c:f>
              <c:numCache>
                <c:formatCode>#,##0.0;"▲ "#,##0.0</c:formatCode>
                <c:ptCount val="40"/>
                <c:pt idx="16">
                  <c:v>6.6</c:v>
                </c:pt>
                <c:pt idx="24">
                  <c:v>9.8000000000000007</c:v>
                </c:pt>
                <c:pt idx="32">
                  <c:v>2.5</c:v>
                </c:pt>
              </c:numCache>
            </c:numRef>
          </c:yVal>
          <c:smooth val="0"/>
          <c:extLst>
            <c:ext xmlns:c16="http://schemas.microsoft.com/office/drawing/2014/chart" uri="{C3380CC4-5D6E-409C-BE32-E72D297353CC}">
              <c16:uniqueId val="{00000009-0CBD-4085-8354-E6F66F700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{4E831386-C311-401C-A7BF-7530DAA9E50F}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CBD-4085-8354-E6F66F700D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{A9445032-707C-4036-A0B2-AD94C262881E}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D-4085-8354-E6F66F700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{4A72333F-37A5-4139-A776-61D6D5DDE180}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D-4085-8354-E6F66F700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{9E5FE5B4-73CA-4D99-84B8-E2FC6561EE29}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D-4085-8354-E6F66F700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{2A3B3E92-CA42-49DD-B746-618004E509A6}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D-4085-8354-E6F66F700D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{AA3D87EE-DE49-4239-A37E-8D3EBE887528}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CBD-4085-8354-E6F66F700D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{9C747048-8D92-4923-BD2D-519C3BD0930A}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CBD-4085-8354-E6F66F700D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{24D60680-F5C2-4744-AD9F-B39E2A5308F3}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CBD-4085-8354-E6F66F700D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{D2992A61-2C5D-4C07-891A-DD84B17C3C37}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CBD-4085-8354-E6F66F700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CBD-4085-8354-E6F66F700DAC}"/>
            </c:ext>
          </c:extLst>
        </c:ser>
        <c:dLbls>
          <c:showLegendKey val="0"/>
          <c:showVal val="1"/>
          <c:showCatName val="0"/>
          <c:showSerName val="0"/>
          <c:showPercent val="0"/>
          <c:showBubbleSize val="0"/>
        </c:dLbls>
        <c:axId val="46179840"/>
        <c:axId val="46181760"/>
      </c:scatterChart>
      <c:valAx>
        <c:axId val="46179840"/>
        <c:scaling>
          <c:orientation val="minMax"/>
          <c:max val="6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0000000000000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{B3A7561B-CA53-4F66-99EB-D9C9E826BF70}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EF-474B-8B9F-1148F88647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{C65AD591-9430-406A-9B72-378F69C650DC}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F-474B-8B9F-1148F88647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{FF17034E-16A8-4DB2-BA1D-0B86A73C7EE0}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F-474B-8B9F-1148F88647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{180AE98E-F2A4-48CB-98EF-11988ADF2A4F}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F-474B-8B9F-1148F88647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{B39FE54E-C364-4086-B0B6-D7AADBD76DF9}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F-474B-8B9F-1148F88647F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{A67C88C9-ECC8-494A-B41A-B0F9BF506E87}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EF-474B-8B9F-1148F88647F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{2CA802DB-B72C-462C-98B6-C59A3762E872}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EF-474B-8B9F-1148F88647F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{AD73BA5B-0FEF-48D0-A24E-657C1ED1B71D}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EF-474B-8B9F-1148F88647F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{2D604483-E671-44D9-B8F6-A7F629C167CC}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EF-474B-8B9F-1148F88647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8.9</c:v>
                </c:pt>
                <c:pt idx="16">
                  <c:v>8.9</c:v>
                </c:pt>
                <c:pt idx="24">
                  <c:v>9.1</c:v>
                </c:pt>
                <c:pt idx="32">
                  <c:v>9</c:v>
                </c:pt>
              </c:numCache>
            </c:numRef>
          </c:xVal>
          <c:yVal>
            <c:numRef>
              <c:f>公会計指標分析・財政指標組合せ分析表!$BP$73:$DC$73</c:f>
              <c:numCache>
                <c:formatCode>#,##0.0;"▲ "#,##0.0</c:formatCode>
                <c:ptCount val="40"/>
                <c:pt idx="16">
                  <c:v>6.6</c:v>
                </c:pt>
                <c:pt idx="24">
                  <c:v>9.8000000000000007</c:v>
                </c:pt>
                <c:pt idx="32">
                  <c:v>2.5</c:v>
                </c:pt>
              </c:numCache>
            </c:numRef>
          </c:yVal>
          <c:smooth val="0"/>
          <c:extLst>
            <c:ext xmlns:c16="http://schemas.microsoft.com/office/drawing/2014/chart" uri="{C3380CC4-5D6E-409C-BE32-E72D297353CC}">
              <c16:uniqueId val="{00000009-25EF-474B-8B9F-1148F88647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{C7C86753-FAFF-4BAA-A683-F0EE9F78A2F1}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EF-474B-8B9F-1148F88647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{E6401588-7512-4FFA-8E72-5F75E83CE546}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F-474B-8B9F-1148F88647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{2ACA8913-B3AE-4615-8586-5F1AAA5BDF63}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F-474B-8B9F-1148F88647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{E7B4AD2A-11D3-4204-85CE-C210F288C8E5}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F-474B-8B9F-1148F88647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{1FBA103E-9123-4FE7-AD8F-DDFA5F28337B}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F-474B-8B9F-1148F88647F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{A927E09C-BDE7-4F5A-96A6-091A0E2AF178}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EF-474B-8B9F-1148F88647F0}"/>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{10236441-CC7A-4061-98A2-5A4B0F582B2B}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EF-474B-8B9F-1148F88647F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{5CE27B5A-5561-4DAD-8E80-3B458264FCE3}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EF-474B-8B9F-1148F88647F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{201088BB-F23F-4ED9-ADCD-E5A6D682E5D1}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EF-474B-8B9F-1148F88647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EF-474B-8B9F-1148F88647F0}"/>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20000000000000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分子である地方債の元利償還金について、今後、増加する見込みである。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今後は新規地方債の発行に対し注視し、発行の抑制や、交付税措置率の高い地方債を優先採択するなどの対応を行っていく。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一般会計等に係る地方債の現在高が増加しているが、それに伴い基準財政需要額算入見込額も増加している。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今後は、交付税措置率の高い地方債を優先採択していく等対応する。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また、ふるさと納税にも注力し、基金の増額に努める。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北海道興部町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事業充当や公債費償還財源の充当に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余剰財源の積立や、寄附金の積立により、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普通交付税等の減対応や、今後の大型事業により不足する財源に充当するため、減少していく見込み。</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可能なかぎり積立に努める。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興浜南線及び名寄線代替輸送確保基金、地域福祉基金、水産振興基金、ふるさと応援基金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興浜南線及び名寄線代替輸送確保基金　　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増減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　　　　　　　　　　　　　積立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増減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水産振興基金　　　　　　　　　　　　　積立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増減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取崩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増減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将来の施設改修、維持補修、除却等にも多額の費用が必要なため、可能なかぎり積立に努める。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千円（町道維持管理事業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千円、住宅建設事業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千円、公民館維持管理事業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普通交付税等の減対応や、今後の大型事業により不足する財源に充当するため、可能なかぎり積立に努める。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積立額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取崩額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可能なかぎり積立に努める。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D09D96-481A-40E4-83E6-AD1E881C2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CA53D5-12D0-4633-A238-931FACD06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F807426-B0A1-4E85-8ECA-B15DDF6ED99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261F3F57-F641-4C89-BF94-B5F6C66E25E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56B24B29-523F-402B-8F6A-D0FAF10B3DF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CA3234D8-D9D3-46AE-9848-5310A373DB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E6BBF1FC-B2A9-4E21-BB31-992C21C266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F4935E37-7FDF-4508-A4A4-99FD706598C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A41265F1-72FE-40C1-8A6A-B412CB80B0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8FB55D84-7E4F-43E4-B1C4-0D676EB6E7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98784839-912C-4FA3-A3A6-96FC257DBD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36AA554C-14F4-4F56-A3B0-FBFD8859E3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C2D179CA-747A-4E92-8906-FBBEE30184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DB1B7A52-89A9-4E5A-B708-6384035765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921AA88A-5853-411A-937F-34FCB197AA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5FD1AEEF-7E49-4831-AD03-4FCED7CA8B6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EA4DD53B-89D9-4DFD-8C9E-063F7667C3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6FE9F839-26E6-4E6E-99C0-4A868D4213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BDCA077F-D9FC-43F1-960C-A9597DBAA2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5321CD45-AA06-4CF9-A0C3-E2B7E0EA75D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B9A297D3-B25F-42CE-BD74-060665D0F73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804C357E-7A91-4B67-BB6F-88647EEC3E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537C4C51-ED2B-49F5-8B95-654B98345F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DF152859-BA56-411B-90A5-BEE6C3F15F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224C868F-3034-4628-A80F-18DE36E5A0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356A2935-7724-485A-A17B-EF724B108C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E4894771-B1CF-4F9A-A004-07E15DC9255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D47826CB-C810-49AF-A868-4DF35E6F22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F04ABC9A-E92D-4759-8E10-BC93B0C5584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714B1CB3-E863-4013-91A7-A649D25EF70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74D66E09-C004-4BCE-B313-9745176A19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DEC55172-8CAF-4017-B4D0-ECD18AA249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D5A0024E-326F-45FE-9ECC-970514DB3E8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5CB9B840-7A8E-40B9-AB13-092713A3D6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84D27D36-417A-4A06-B827-79D1A66BADC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8A2CB2E0-6BA6-495F-B242-004C7F2189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3557D71F-153E-4F58-9FA6-77FAAB6D49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496F5530-C819-4946-A792-9AE915AECF3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BE1AC0BC-550C-4255-888F-59E4DFA276B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AA4DBC7-BA67-4C54-9D25-ADB3063BA7E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B305D302-5049-4711-8C14-134EF33457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C09BE509-260E-4A3B-BA37-C78D7339DB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C79F1017-DD31-45BF-A7FD-493B07ED77D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BEC27335-3390-4915-9AE1-DF291BECC4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880F7F47-B483-4AB7-B500-83DE46D09B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21791285-C993-4781-80F5-790A1F2956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64AC0193-4CDE-4606-96CB-02AAA5BD24E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E22B1CFC-9966-45EE-AB55-73038103DB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C5D69D4F-8E3C-4854-BBE6-82A6D97E4A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DD6D5B55-85A5-4890-8900-2BCADB67DB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類似団体平均を若干上回っている。</a:t>
          </a:r>
          <a:endParaRPr lang="ja-JP" altLang="ja-JP">
            <a:effectLst/>
          </a:endParaRPr>
        </a:p>
        <a:p>
          <a:r>
            <a:rPr kumimoji="1" lang="ja-JP" altLang="ja-JP" sz="1100">
              <a:solidFill>
                <a:schemeClr val="dk1"/>
              </a:solidFill>
              <a:effectLst/>
              <a:latin typeface="+mn-lt"/>
              <a:ea typeface="+mn-ea"/>
              <a:cs typeface="+mn-cs"/>
            </a:rPr>
            <a:t>平成２８年度に策定した公共施設等総合管理計画において、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年後に公共施設の総面積を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％削減する数値目標を定めている。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F99C4F76-DEE6-4C8C-BE50-4F655353E03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26D4654-13BE-4B55-B63C-21A2C44BE6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59AF1824-1733-4878-ABB3-96FA6F7FB66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21ECF447-4461-43D0-982B-39706196DD0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40F73306-5872-423E-9A5B-7A5C65FBE3D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170B90E5-8780-4849-8E35-4ACF71C3A17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E0800EC1-A8D5-41E4-8F32-0CEECFA345C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49145119-E1C8-4CC6-8B56-54D50750BD0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39530922-DAEF-47D9-8354-6E88FD9DFD5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5638AFA6-8A2C-4761-AF9C-D8EC47E3BAE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A19E95A7-BBB0-4A34-9659-8CDC539311D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C81ABD2B-74D4-4A99-9C64-6E5ADC95B17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7B2A7433-E7BD-49E0-9F03-60EF0C1970D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B6D643F-C987-43E0-BF3A-901B3674CE6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273F3A3-F3D6-4CDE-B85D-918090B27D2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1487233C-302B-4585-A6B8-15A66D6ED3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5596231C-3892-480F-B348-E89B31A605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20C7BF90-3D59-4F50-B8E4-701A02E773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0" name="直線コネクタ 69">
          <a:extLst>
            <a:ext uri="{FF2B5EF4-FFF2-40B4-BE49-F238E27FC236}">
              <a16:creationId xmlns:a16="http://schemas.microsoft.com/office/drawing/2014/main" id="{E5AF2353-9A6F-4F96-83C9-D3F67293F44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1" name="有形固定資産減価償却率最小値テキスト">
          <a:extLst>
            <a:ext uri="{FF2B5EF4-FFF2-40B4-BE49-F238E27FC236}">
              <a16:creationId xmlns:a16="http://schemas.microsoft.com/office/drawing/2014/main" id="{D4502097-2E15-426C-8318-9AD2EF3884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2" name="直線コネクタ 71">
          <a:extLst>
            <a:ext uri="{FF2B5EF4-FFF2-40B4-BE49-F238E27FC236}">
              <a16:creationId xmlns:a16="http://schemas.microsoft.com/office/drawing/2014/main" id="{F45A5EBC-D711-4919-9AE7-87817DC1B76D}"/>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3" name="有形固定資産減価償却率最大値テキスト">
          <a:extLst>
            <a:ext uri="{FF2B5EF4-FFF2-40B4-BE49-F238E27FC236}">
              <a16:creationId xmlns:a16="http://schemas.microsoft.com/office/drawing/2014/main" id="{7BBAD301-8161-4A31-A6B9-F97025128347}"/>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4" name="直線コネクタ 73">
          <a:extLst>
            <a:ext uri="{FF2B5EF4-FFF2-40B4-BE49-F238E27FC236}">
              <a16:creationId xmlns:a16="http://schemas.microsoft.com/office/drawing/2014/main" id="{1626E281-E6D8-4AD9-82F5-3A5E0CDDEAFF}"/>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5" name="有形固定資産減価償却率平均値テキスト">
          <a:extLst>
            <a:ext uri="{FF2B5EF4-FFF2-40B4-BE49-F238E27FC236}">
              <a16:creationId xmlns:a16="http://schemas.microsoft.com/office/drawing/2014/main" id="{D56C6424-A686-4836-A580-E7D1137F15A4}"/>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6" name="フローチャート: 判断 75">
          <a:extLst>
            <a:ext uri="{FF2B5EF4-FFF2-40B4-BE49-F238E27FC236}">
              <a16:creationId xmlns:a16="http://schemas.microsoft.com/office/drawing/2014/main" id="{9DA7A83D-8E45-4F87-AD07-B1FA00C013B3}"/>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7" name="フローチャート: 判断 76">
          <a:extLst>
            <a:ext uri="{FF2B5EF4-FFF2-40B4-BE49-F238E27FC236}">
              <a16:creationId xmlns:a16="http://schemas.microsoft.com/office/drawing/2014/main" id="{5572EAD7-770C-4E4C-9586-989039F53FB5}"/>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8" name="フローチャート: 判断 77">
          <a:extLst>
            <a:ext uri="{FF2B5EF4-FFF2-40B4-BE49-F238E27FC236}">
              <a16:creationId xmlns:a16="http://schemas.microsoft.com/office/drawing/2014/main" id="{0EE4FF6A-D6D8-4EB9-95FB-587473AE948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9" name="フローチャート: 判断 78">
          <a:extLst>
            <a:ext uri="{FF2B5EF4-FFF2-40B4-BE49-F238E27FC236}">
              <a16:creationId xmlns:a16="http://schemas.microsoft.com/office/drawing/2014/main" id="{CB042944-7413-45FF-8DD5-B2D0AFF13461}"/>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0" name="フローチャート: 判断 79">
          <a:extLst>
            <a:ext uri="{FF2B5EF4-FFF2-40B4-BE49-F238E27FC236}">
              <a16:creationId xmlns:a16="http://schemas.microsoft.com/office/drawing/2014/main" id="{55FBB312-9B2E-41D4-9A9E-58130377825E}"/>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71B826B-CA4C-409E-A551-D3BE3A29B6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7A1DB2-AC26-4A9A-BCB1-8FB14E5F71E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C8946E2-7185-4690-B316-4DE9F25A35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97A4FBA-EC85-4337-821B-E0E3718E4B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1C1A854-41B3-4D3F-B5FE-2C08861AD06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6" name="楕円 85">
          <a:extLst>
            <a:ext uri="{FF2B5EF4-FFF2-40B4-BE49-F238E27FC236}">
              <a16:creationId xmlns:a16="http://schemas.microsoft.com/office/drawing/2014/main" id="{327BCB9C-705B-481E-BD0D-E249999DD95B}"/>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7" name="有形固定資産減価償却率該当値テキスト">
          <a:extLst>
            <a:ext uri="{FF2B5EF4-FFF2-40B4-BE49-F238E27FC236}">
              <a16:creationId xmlns:a16="http://schemas.microsoft.com/office/drawing/2014/main" id="{585D2AC2-E5EA-47DB-A9F3-F95B4DD66E13}"/>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135799</xdr:rowOff>
    </xdr:from>
    <xdr:to>
      <xdr:col>19</xdr:col>
      <xdr:colOff>187325</xdr:colOff>
      <xdr:row>32</xdr:row>
      <xdr:rowOff>65949</xdr:rowOff>
    </xdr:to>
    <xdr:sp macro="" textlink="">
      <xdr:nvSpPr>
        <xdr:cNvPr id="88" name="楕円 87">
          <a:extLst>
            <a:ext uri="{FF2B5EF4-FFF2-40B4-BE49-F238E27FC236}">
              <a16:creationId xmlns:a16="http://schemas.microsoft.com/office/drawing/2014/main" id="{F52523C2-3AF4-4DAB-B9AE-AD1633F1FC1E}"/>
            </a:ext>
          </a:extLst>
        </xdr:cNvPr>
        <xdr:cNvSpPr/>
      </xdr:nvSpPr>
      <xdr:spPr>
        <a:xfrm>
          <a:off x="4000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15149</xdr:rowOff>
    </xdr:from>
    <xdr:to>
      <xdr:col>23</xdr:col>
      <xdr:colOff>85725</xdr:colOff>
      <xdr:row>32</xdr:row>
      <xdr:rowOff>33655</xdr:rowOff>
    </xdr:to>
    <xdr:cxnSp macro="">
      <xdr:nvCxnSpPr>
        <xdr:cNvPr id="89" name="直線コネクタ 88">
          <a:extLst>
            <a:ext uri="{FF2B5EF4-FFF2-40B4-BE49-F238E27FC236}">
              <a16:creationId xmlns:a16="http://schemas.microsoft.com/office/drawing/2014/main" id="{6DEBBD37-89F7-4B1A-A7C1-3DD73ECC4A2E}"/>
            </a:ext>
          </a:extLst>
        </xdr:cNvPr>
        <xdr:cNvCxnSpPr/>
      </xdr:nvCxnSpPr>
      <xdr:spPr>
        <a:xfrm>
          <a:off x="4051300" y="627307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90" name="楕円 89">
          <a:extLst>
            <a:ext uri="{FF2B5EF4-FFF2-40B4-BE49-F238E27FC236}">
              <a16:creationId xmlns:a16="http://schemas.microsoft.com/office/drawing/2014/main" id="{08C8F825-829A-4605-A89B-1DC4761AADE3}"/>
            </a:ext>
          </a:extLst>
        </xdr:cNvPr>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15149</xdr:rowOff>
    </xdr:to>
    <xdr:cxnSp macro="">
      <xdr:nvCxnSpPr>
        <xdr:cNvPr id="91" name="直線コネクタ 90">
          <a:extLst>
            <a:ext uri="{FF2B5EF4-FFF2-40B4-BE49-F238E27FC236}">
              <a16:creationId xmlns:a16="http://schemas.microsoft.com/office/drawing/2014/main" id="{DDBF1D01-B562-47BC-BD03-1A0233151E7F}"/>
            </a:ext>
          </a:extLst>
        </xdr:cNvPr>
        <xdr:cNvCxnSpPr/>
      </xdr:nvCxnSpPr>
      <xdr:spPr>
        <a:xfrm>
          <a:off x="3289300" y="62607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57422</xdr:rowOff>
    </xdr:from>
    <xdr:to>
      <xdr:col>11</xdr:col>
      <xdr:colOff>187325</xdr:colOff>
      <xdr:row>30</xdr:row>
      <xdr:rowOff>159022</xdr:rowOff>
    </xdr:to>
    <xdr:sp macro="" textlink="">
      <xdr:nvSpPr>
        <xdr:cNvPr id="92" name="楕円 91">
          <a:extLst>
            <a:ext uri="{FF2B5EF4-FFF2-40B4-BE49-F238E27FC236}">
              <a16:creationId xmlns:a16="http://schemas.microsoft.com/office/drawing/2014/main" id="{22DCB991-EF92-46B1-8852-DA953E916204}"/>
            </a:ext>
          </a:extLst>
        </xdr:cNvPr>
        <xdr:cNvSpPr/>
      </xdr:nvSpPr>
      <xdr:spPr>
        <a:xfrm>
          <a:off x="2476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32</xdr:row>
      <xdr:rowOff>2812</xdr:rowOff>
    </xdr:to>
    <xdr:cxnSp macro="">
      <xdr:nvCxnSpPr>
        <xdr:cNvPr id="93" name="直線コネクタ 92">
          <a:extLst>
            <a:ext uri="{FF2B5EF4-FFF2-40B4-BE49-F238E27FC236}">
              <a16:creationId xmlns:a16="http://schemas.microsoft.com/office/drawing/2014/main" id="{64824884-CBDB-4329-AA42-154FA80E5C41}"/>
            </a:ext>
          </a:extLst>
        </xdr:cNvPr>
        <xdr:cNvCxnSpPr/>
      </xdr:nvCxnSpPr>
      <xdr:spPr>
        <a:xfrm>
          <a:off x="2527300" y="6023247"/>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4" name="n_1aveValue有形固定資産減価償却率">
          <a:extLst>
            <a:ext uri="{FF2B5EF4-FFF2-40B4-BE49-F238E27FC236}">
              <a16:creationId xmlns:a16="http://schemas.microsoft.com/office/drawing/2014/main" id="{DF1324F9-B210-44D4-8E9B-20E84DF999B5}"/>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5" name="n_2aveValue有形固定資産減価償却率">
          <a:extLst>
            <a:ext uri="{FF2B5EF4-FFF2-40B4-BE49-F238E27FC236}">
              <a16:creationId xmlns:a16="http://schemas.microsoft.com/office/drawing/2014/main" id="{4D92BD43-87CB-4A03-A9E5-5988724FF44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6" name="n_3aveValue有形固定資産減価償却率">
          <a:extLst>
            <a:ext uri="{FF2B5EF4-FFF2-40B4-BE49-F238E27FC236}">
              <a16:creationId xmlns:a16="http://schemas.microsoft.com/office/drawing/2014/main" id="{2DBE80E2-B579-4618-A7EF-430CC3431E13}"/>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7" name="n_4aveValue有形固定資産減価償却率">
          <a:extLst>
            <a:ext uri="{FF2B5EF4-FFF2-40B4-BE49-F238E27FC236}">
              <a16:creationId xmlns:a16="http://schemas.microsoft.com/office/drawing/2014/main" id="{9643AF78-286F-4FD9-BC24-FBCF262B23BB}"/>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57076</xdr:rowOff>
    </xdr:from>
    <xdr:ext cx="405111" cy="259045"/>
    <xdr:sp macro="" textlink="">
      <xdr:nvSpPr>
        <xdr:cNvPr id="98" name="n_1mainValue有形固定資産減価償却率">
          <a:extLst>
            <a:ext uri="{FF2B5EF4-FFF2-40B4-BE49-F238E27FC236}">
              <a16:creationId xmlns:a16="http://schemas.microsoft.com/office/drawing/2014/main" id="{47186558-B046-49AC-A438-1A125876024E}"/>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9" name="n_2mainValue有形固定資産減価償却率">
          <a:extLst>
            <a:ext uri="{FF2B5EF4-FFF2-40B4-BE49-F238E27FC236}">
              <a16:creationId xmlns:a16="http://schemas.microsoft.com/office/drawing/2014/main" id="{9E4F7A92-BAC5-48C0-863E-7164571913A3}"/>
            </a:ext>
          </a:extLst>
        </xdr:cNvPr>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4099</xdr:rowOff>
    </xdr:from>
    <xdr:ext cx="405111" cy="259045"/>
    <xdr:sp macro="" textlink="">
      <xdr:nvSpPr>
        <xdr:cNvPr id="100" name="n_3mainValue有形固定資産減価償却率">
          <a:extLst>
            <a:ext uri="{FF2B5EF4-FFF2-40B4-BE49-F238E27FC236}">
              <a16:creationId xmlns:a16="http://schemas.microsoft.com/office/drawing/2014/main" id="{475D4A07-B58D-473A-AFB3-992C99ABC441}"/>
            </a:ext>
          </a:extLst>
        </xdr:cNvPr>
        <xdr:cNvSpPr txBox="1"/>
      </xdr:nvSpPr>
      <xdr:spPr>
        <a:xfrm>
          <a:off x="2324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C819BED-5A47-4EBE-83BB-33462126C8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4768CF8-3098-40AC-BEB8-9386C2EF3B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BA379D1-7480-4CBB-A860-D061825EBC0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2A710D0-FD8C-4C97-920C-A80087CF2FC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978D734-DE17-4A6E-BC43-D88A20E517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242F420-3179-4234-BCA5-FBE083C6E8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3665A4E-1C3C-422D-B4F6-A42755886D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E1BE947-6245-4D36-BDFF-86DF8407E6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0094E0C-9C31-48B4-975D-D5DE0F44AB7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AD95CB1-8EBE-458A-B991-90B6FA208E1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1E1DF53-7C68-4976-B375-8A616A3DA69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010F0EB-CD7D-46EA-9040-A6FA043708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27E0A8D-DFA3-42EA-9A50-A5502B5E3AC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大型事業の借入や繰入により今後も上昇が見込まれる。</a:t>
          </a:r>
          <a:endParaRPr lang="ja-JP" altLang="ja-JP">
            <a:effectLst/>
          </a:endParaRPr>
        </a:p>
        <a:p>
          <a:r>
            <a:rPr kumimoji="1" lang="ja-JP" altLang="ja-JP" sz="1100">
              <a:solidFill>
                <a:schemeClr val="dk1"/>
              </a:solidFill>
              <a:effectLst/>
              <a:latin typeface="+mn-lt"/>
              <a:ea typeface="+mn-ea"/>
              <a:cs typeface="+mn-cs"/>
            </a:rPr>
            <a:t>積極的な基金積立や事業の精査により注視していく。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C5BC652-4A5C-4652-94FF-54B1908C7C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20B4C5E-C849-4721-A884-92954B5761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4F9893F-F182-414E-AFDE-5035EA5395F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7A418C05-3BC2-42C2-AD37-B9F10787BCC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F5B68F2-15E8-43EC-9BE1-31A46F3EDD1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913EB0D-652E-4F09-87C2-6CC64501E0D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E8458764-3A2A-4C33-BEAF-3748967B74A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B2ACFB63-B857-4AAF-B8FD-406B15E16AD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CBB9D16-6B5A-4124-AD73-292D1570B2E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436CE9BA-C2C8-4855-95C4-75F26ECEA2D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AA5789A3-68EA-49AA-A741-E7EBF31C67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A610E31-3A26-41F4-9857-46CD42ACAEA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883608F2-62E0-41A6-9B14-17658F3D067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E98DFC8D-6935-42DB-821D-24AB141BB9C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DF75201-7E95-4093-A051-EE63E56FC7A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19E94D8-3722-465F-BCB4-F1EAFFFC5C5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9988F94-E749-4D98-B7F2-C38A0CF8F4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7F5091F8-639B-4D0D-B549-36DAC5E028C4}"/>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A7E9964A-7708-48C8-8BF9-BA8C8FC20D9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41C59F52-AB62-4DC6-B777-F00DC0DDD045}"/>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E32C18A-F121-4CB3-8061-5BF09543CF0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BF9C80D-9E61-4638-961D-2CB4DBE17FB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4AA0DEDA-B4CD-4945-943A-A0B53588127C}"/>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EA66C505-8D63-49DE-8DBA-A2B30C49C997}"/>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6F228B61-6670-414D-A399-F8B70F9A0229}"/>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E811011F-6329-46D0-9615-AC95BEDAC985}"/>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3CC0CA66-EAAF-402A-8EF6-2A3F7CEFA287}"/>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A6271B99-8912-4966-A947-C25E40A7F21D}"/>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9A35F87-4607-4D09-AD01-CD29F6629E1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6D10988-B753-40C2-BF87-591A77A215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0E19194-5EB0-47C2-8A6C-328D6789BC7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CE69C3F-4DBC-48DD-B66B-91870A247CB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C7EDDBA-23AB-4372-B30B-0A368363F3E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3293</xdr:rowOff>
    </xdr:from>
    <xdr:to>
      <xdr:col>76</xdr:col>
      <xdr:colOff>73025</xdr:colOff>
      <xdr:row>30</xdr:row>
      <xdr:rowOff>104893</xdr:rowOff>
    </xdr:to>
    <xdr:sp macro="" textlink="">
      <xdr:nvSpPr>
        <xdr:cNvPr id="147" name="楕円 146">
          <a:extLst>
            <a:ext uri="{FF2B5EF4-FFF2-40B4-BE49-F238E27FC236}">
              <a16:creationId xmlns:a16="http://schemas.microsoft.com/office/drawing/2014/main" id="{567819EF-0CBE-4469-BB57-7AB15369BAAA}"/>
            </a:ext>
          </a:extLst>
        </xdr:cNvPr>
        <xdr:cNvSpPr/>
      </xdr:nvSpPr>
      <xdr:spPr>
        <a:xfrm>
          <a:off x="14744700" y="59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153170</xdr:rowOff>
    </xdr:from>
    <xdr:ext cx="469744" cy="259045"/>
    <xdr:sp macro="" textlink="">
      <xdr:nvSpPr>
        <xdr:cNvPr id="148" name="債務償還比率該当値テキスト">
          <a:extLst>
            <a:ext uri="{FF2B5EF4-FFF2-40B4-BE49-F238E27FC236}">
              <a16:creationId xmlns:a16="http://schemas.microsoft.com/office/drawing/2014/main" id="{04FE2254-788B-49E9-83B8-CEFF067A8317}"/>
            </a:ext>
          </a:extLst>
        </xdr:cNvPr>
        <xdr:cNvSpPr txBox="1"/>
      </xdr:nvSpPr>
      <xdr:spPr>
        <a:xfrm>
          <a:off x="14846300" y="589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153153</xdr:rowOff>
    </xdr:from>
    <xdr:to>
      <xdr:col>72</xdr:col>
      <xdr:colOff>123825</xdr:colOff>
      <xdr:row>30</xdr:row>
      <xdr:rowOff>83303</xdr:rowOff>
    </xdr:to>
    <xdr:sp macro="" textlink="">
      <xdr:nvSpPr>
        <xdr:cNvPr id="149" name="楕円 148">
          <a:extLst>
            <a:ext uri="{FF2B5EF4-FFF2-40B4-BE49-F238E27FC236}">
              <a16:creationId xmlns:a16="http://schemas.microsoft.com/office/drawing/2014/main" id="{851620CD-F501-46A7-B438-EE8E371A5AFE}"/>
            </a:ext>
          </a:extLst>
        </xdr:cNvPr>
        <xdr:cNvSpPr/>
      </xdr:nvSpPr>
      <xdr:spPr>
        <a:xfrm>
          <a:off x="14033500" y="58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32503</xdr:rowOff>
    </xdr:from>
    <xdr:to>
      <xdr:col>76</xdr:col>
      <xdr:colOff>22225</xdr:colOff>
      <xdr:row>30</xdr:row>
      <xdr:rowOff>54093</xdr:rowOff>
    </xdr:to>
    <xdr:cxnSp macro="">
      <xdr:nvCxnSpPr>
        <xdr:cNvPr id="150" name="直線コネクタ 149">
          <a:extLst>
            <a:ext uri="{FF2B5EF4-FFF2-40B4-BE49-F238E27FC236}">
              <a16:creationId xmlns:a16="http://schemas.microsoft.com/office/drawing/2014/main" id="{6E048D69-07C5-4218-B9BB-04A6A19DBACA}"/>
            </a:ext>
          </a:extLst>
        </xdr:cNvPr>
        <xdr:cNvCxnSpPr/>
      </xdr:nvCxnSpPr>
      <xdr:spPr>
        <a:xfrm>
          <a:off x="14084300" y="594752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121385</xdr:rowOff>
    </xdr:from>
    <xdr:to>
      <xdr:col>68</xdr:col>
      <xdr:colOff>123825</xdr:colOff>
      <xdr:row>30</xdr:row>
      <xdr:rowOff>51535</xdr:rowOff>
    </xdr:to>
    <xdr:sp macro="" textlink="">
      <xdr:nvSpPr>
        <xdr:cNvPr id="151" name="楕円 150">
          <a:extLst>
            <a:ext uri="{FF2B5EF4-FFF2-40B4-BE49-F238E27FC236}">
              <a16:creationId xmlns:a16="http://schemas.microsoft.com/office/drawing/2014/main" id="{AF8A0FCB-EE4D-440E-B475-9A73064DE612}"/>
            </a:ext>
          </a:extLst>
        </xdr:cNvPr>
        <xdr:cNvSpPr/>
      </xdr:nvSpPr>
      <xdr:spPr>
        <a:xfrm>
          <a:off x="13271500" y="58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735</xdr:rowOff>
    </xdr:from>
    <xdr:to>
      <xdr:col>72</xdr:col>
      <xdr:colOff>73025</xdr:colOff>
      <xdr:row>30</xdr:row>
      <xdr:rowOff>32503</xdr:rowOff>
    </xdr:to>
    <xdr:cxnSp macro="">
      <xdr:nvCxnSpPr>
        <xdr:cNvPr id="152" name="直線コネクタ 151">
          <a:extLst>
            <a:ext uri="{FF2B5EF4-FFF2-40B4-BE49-F238E27FC236}">
              <a16:creationId xmlns:a16="http://schemas.microsoft.com/office/drawing/2014/main" id="{79E8AA5E-486C-400C-92E2-BEED0CF23D88}"/>
            </a:ext>
          </a:extLst>
        </xdr:cNvPr>
        <xdr:cNvCxnSpPr/>
      </xdr:nvCxnSpPr>
      <xdr:spPr>
        <a:xfrm>
          <a:off x="13322300" y="5915760"/>
          <a:ext cx="762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28702</xdr:rowOff>
    </xdr:from>
    <xdr:to>
      <xdr:col>64</xdr:col>
      <xdr:colOff>123825</xdr:colOff>
      <xdr:row>29</xdr:row>
      <xdr:rowOff>130302</xdr:rowOff>
    </xdr:to>
    <xdr:sp macro="" textlink="">
      <xdr:nvSpPr>
        <xdr:cNvPr id="153" name="楕円 152">
          <a:extLst>
            <a:ext uri="{FF2B5EF4-FFF2-40B4-BE49-F238E27FC236}">
              <a16:creationId xmlns:a16="http://schemas.microsoft.com/office/drawing/2014/main" id="{35EBB960-0E30-4C5C-90B7-EE05A77EF181}"/>
            </a:ext>
          </a:extLst>
        </xdr:cNvPr>
        <xdr:cNvSpPr/>
      </xdr:nvSpPr>
      <xdr:spPr>
        <a:xfrm>
          <a:off x="1250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79502</xdr:rowOff>
    </xdr:from>
    <xdr:to>
      <xdr:col>68</xdr:col>
      <xdr:colOff>73025</xdr:colOff>
      <xdr:row>30</xdr:row>
      <xdr:rowOff>735</xdr:rowOff>
    </xdr:to>
    <xdr:cxnSp macro="">
      <xdr:nvCxnSpPr>
        <xdr:cNvPr id="154" name="直線コネクタ 153">
          <a:extLst>
            <a:ext uri="{FF2B5EF4-FFF2-40B4-BE49-F238E27FC236}">
              <a16:creationId xmlns:a16="http://schemas.microsoft.com/office/drawing/2014/main" id="{7894F20F-159B-46DF-9657-1F81B9B32B4B}"/>
            </a:ext>
          </a:extLst>
        </xdr:cNvPr>
        <xdr:cNvCxnSpPr/>
      </xdr:nvCxnSpPr>
      <xdr:spPr>
        <a:xfrm>
          <a:off x="12560300" y="5823077"/>
          <a:ext cx="762000" cy="9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145252</xdr:rowOff>
    </xdr:from>
    <xdr:to>
      <xdr:col>60</xdr:col>
      <xdr:colOff>123825</xdr:colOff>
      <xdr:row>29</xdr:row>
      <xdr:rowOff>75402</xdr:rowOff>
    </xdr:to>
    <xdr:sp macro="" textlink="">
      <xdr:nvSpPr>
        <xdr:cNvPr id="155" name="楕円 154">
          <a:extLst>
            <a:ext uri="{FF2B5EF4-FFF2-40B4-BE49-F238E27FC236}">
              <a16:creationId xmlns:a16="http://schemas.microsoft.com/office/drawing/2014/main" id="{97A9B826-80B3-4EDF-BBFF-B1E1468AF064}"/>
            </a:ext>
          </a:extLst>
        </xdr:cNvPr>
        <xdr:cNvSpPr/>
      </xdr:nvSpPr>
      <xdr:spPr>
        <a:xfrm>
          <a:off x="11747500" y="57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24602</xdr:rowOff>
    </xdr:from>
    <xdr:to>
      <xdr:col>64</xdr:col>
      <xdr:colOff>73025</xdr:colOff>
      <xdr:row>29</xdr:row>
      <xdr:rowOff>79502</xdr:rowOff>
    </xdr:to>
    <xdr:cxnSp macro="">
      <xdr:nvCxnSpPr>
        <xdr:cNvPr id="156" name="直線コネクタ 155">
          <a:extLst>
            <a:ext uri="{FF2B5EF4-FFF2-40B4-BE49-F238E27FC236}">
              <a16:creationId xmlns:a16="http://schemas.microsoft.com/office/drawing/2014/main" id="{41EF529A-55AA-4FF6-878B-CC8BBC214567}"/>
            </a:ext>
          </a:extLst>
        </xdr:cNvPr>
        <xdr:cNvCxnSpPr/>
      </xdr:nvCxnSpPr>
      <xdr:spPr>
        <a:xfrm>
          <a:off x="11798300" y="5768177"/>
          <a:ext cx="7620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D6472313-55A8-43A7-A99F-982F1A0ECE6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A8103593-84D2-4E22-9F83-325E2EC94E9C}"/>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C3167EE5-6523-4A72-9FE5-16049278D1B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CFB1AE5F-73D3-4023-A0FC-D8B72B289C4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74430</xdr:rowOff>
    </xdr:from>
    <xdr:ext cx="469744" cy="259045"/>
    <xdr:sp macro="" textlink="">
      <xdr:nvSpPr>
        <xdr:cNvPr id="161" name="n_1mainValue債務償還比率">
          <a:extLst>
            <a:ext uri="{FF2B5EF4-FFF2-40B4-BE49-F238E27FC236}">
              <a16:creationId xmlns:a16="http://schemas.microsoft.com/office/drawing/2014/main" id="{9BAF52DB-1F0B-4643-8B34-5477EA7B8F41}"/>
            </a:ext>
          </a:extLst>
        </xdr:cNvPr>
        <xdr:cNvSpPr txBox="1"/>
      </xdr:nvSpPr>
      <xdr:spPr>
        <a:xfrm>
          <a:off x="13836727" y="59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42662</xdr:rowOff>
    </xdr:from>
    <xdr:ext cx="469744" cy="259045"/>
    <xdr:sp macro="" textlink="">
      <xdr:nvSpPr>
        <xdr:cNvPr id="162" name="n_2mainValue債務償還比率">
          <a:extLst>
            <a:ext uri="{FF2B5EF4-FFF2-40B4-BE49-F238E27FC236}">
              <a16:creationId xmlns:a16="http://schemas.microsoft.com/office/drawing/2014/main" id="{8F4F8E8E-5B03-472E-8F82-DF56472DAD56}"/>
            </a:ext>
          </a:extLst>
        </xdr:cNvPr>
        <xdr:cNvSpPr txBox="1"/>
      </xdr:nvSpPr>
      <xdr:spPr>
        <a:xfrm>
          <a:off x="13087427" y="59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121429</xdr:rowOff>
    </xdr:from>
    <xdr:ext cx="469744" cy="259045"/>
    <xdr:sp macro="" textlink="">
      <xdr:nvSpPr>
        <xdr:cNvPr id="163" name="n_3mainValue債務償還比率">
          <a:extLst>
            <a:ext uri="{FF2B5EF4-FFF2-40B4-BE49-F238E27FC236}">
              <a16:creationId xmlns:a16="http://schemas.microsoft.com/office/drawing/2014/main" id="{E060B1F5-836B-42CD-9446-F757D39B2B85}"/>
            </a:ext>
          </a:extLst>
        </xdr:cNvPr>
        <xdr:cNvSpPr txBox="1"/>
      </xdr:nvSpPr>
      <xdr:spPr>
        <a:xfrm>
          <a:off x="12325427" y="5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66529</xdr:rowOff>
    </xdr:from>
    <xdr:ext cx="469744" cy="259045"/>
    <xdr:sp macro="" textlink="">
      <xdr:nvSpPr>
        <xdr:cNvPr id="164" name="n_4mainValue債務償還比率">
          <a:extLst>
            <a:ext uri="{FF2B5EF4-FFF2-40B4-BE49-F238E27FC236}">
              <a16:creationId xmlns:a16="http://schemas.microsoft.com/office/drawing/2014/main" id="{EF39286E-B40C-4A4B-B474-304FB475E271}"/>
            </a:ext>
          </a:extLst>
        </xdr:cNvPr>
        <xdr:cNvSpPr txBox="1"/>
      </xdr:nvSpPr>
      <xdr:spPr>
        <a:xfrm>
          <a:off x="11563427" y="58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944010F-7B36-4846-8B39-55621623F4F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5332F730-EF6B-441D-AF51-3E4802FE78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C0CDBA0-ED80-451E-A3D4-EA76C173156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1B69114E-1B35-47B4-AD7B-8E3C81F873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4D3E2C1-7C89-4336-B158-C6C28AB6A3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B326CA0-D481-4AD7-B70D-AC861C92F8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CB9942-95E0-423B-828A-97F0450FC9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62516B-5D34-4070-84A5-E1E4BB8905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D9AA0E-CB99-4ADF-9A19-60324FFEC3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726FC0-C3F4-43C2-BC04-0A26D48B30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DA7CFD-F838-4A28-989E-F3993030D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E36327-02FA-42F8-846A-973203C6CB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F5BC06-A12D-4765-83A2-70ADADD664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2DEFEF-3261-43C6-A6E2-8693FE56F2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D65EF1-204D-416B-ADF4-8E1DB63B39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EC8EF6-2E16-442D-9359-FE09004462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ACCF41-997D-4142-8A16-C91F7ACD79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11C884-34B0-4A94-A5B4-A244E69379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CC25DC-5CA2-420F-8A42-24A5D0CB29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27DCE4-482D-40B1-9F6A-CB85973B8C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70E30B-DB6F-483F-B740-BEAFB5A36D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6155C8-ABC6-439F-92FD-0CC5BD3B0F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B18B42-E1D1-48B4-9325-488122DD7B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183C62-F46F-4411-92A9-0685DC4E39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753BE1-ABE2-408B-886C-7836CCBC00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FB1F33-FBCC-419C-B252-8DC804E022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914E39-A0D7-4C86-9FBB-FDCB2FCE2B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3F79B1-AD4C-4CEC-83C7-CA40082066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324448-4999-43C2-AC1C-4B0A9EF6C5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B2D39F-C643-4928-9A8F-BC877879BA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069034-4163-4CB0-80A3-A2E721FC98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887FB7-033E-4B9D-A4BC-AF4FBEB88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27686B-D433-4008-BF9C-A04F824D80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D222B9-36B7-43B3-9D52-38F8BE180B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78A85B-6A3D-4363-A329-6042CD489F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FC9693-9729-4045-A1DD-68687315F41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479952-9803-4DED-A822-06BA141AEA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52B34E-2C86-4E21-9521-A020E70005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8ACC48-32C5-4168-8962-BC0E187716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14D84D-3198-46C5-B835-C2BDD44FCF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266FD6-EA90-418F-9F69-F5EE640E7D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D38C86-94F3-4926-A407-A73406F53F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82C09F-EA6A-4E85-AB85-C8B9BD4C77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324152-A71A-4E20-8CD1-24FC2F69FC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D15944-14AA-49C7-BDFA-5EE8C71778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7E542B-2E92-4CD1-8F5D-FC4D2B9764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EBE59D-45A6-43F0-8513-2AD1F6FB77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4C5DA94-B6DD-4145-B67C-47DEE0B8C6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EC8D49-4EA3-4C00-A97B-4C266119E0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36864A-E834-4B7D-A5D9-B3D0178D632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7A8542-ACA3-4D67-8D29-CE7041095F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E81AF25-E24E-4B3E-8A67-C146298B87B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A6E07C-8916-4DF6-B38A-5DFC73B57FD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24DC3E7-482D-4094-8563-C815D9CA2D0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9ED3E49-B4B1-4FA1-B4EB-293660321C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B715AF6-9DFA-4F50-BB15-DD55479F8E4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B9E6B20-1A41-47F4-8003-0412049488F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4E95D9A-0C26-4A9E-AA24-F33B32A1E30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34993E8-F246-4661-9902-CF4C34727AF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109673A-F873-47BC-BD6F-03891E4930C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63BB5B-3276-42CB-B2A6-51DC1FD3EB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DC0BC80-0467-43FC-BA73-CB02B632FE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D68383F-7293-4D59-8F2A-1CC164F9491D}"/>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1BD7644-E6D0-4861-AC5A-009C1297493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3551A30-E86A-4D6B-A163-AF3EDD3D59C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1B44F1A-655B-4288-9E2C-66A4164D3E3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8D7F204-3E29-4782-B39D-D25A790E98E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D8277E69-41E3-4E43-9B76-39EF604C4F51}"/>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4B04DF03-C02F-49B5-81B4-5E6AC75C2BA1}"/>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72B7BA13-EC15-4F29-9AD3-B1951C8F71B4}"/>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440F4C3A-9D53-493E-8839-D004ECC5EC49}"/>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D3F33817-F4C2-4C23-84CB-E490806F58AB}"/>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7BC032B6-BD6B-4189-943C-CD9E4E5594F8}"/>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33D49E-74F3-46AA-9146-66362D162A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F1A290-A7A6-4ED0-B996-8FCDD8FDF9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AC5DBC-08C4-4A7E-8B25-BAFD96A6E1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48E191C-E911-4A95-911B-8A5F6B5889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F0ABD2B-7141-4AAC-BCE5-C2E2212956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74385</xdr:rowOff>
    </xdr:from>
    <xdr:to>
      <xdr:col>24</xdr:col>
      <xdr:colOff>114300</xdr:colOff>
      <xdr:row>40</xdr:row>
      <xdr:rowOff>4535</xdr:rowOff>
    </xdr:to>
    <xdr:sp macro="" textlink="">
      <xdr:nvSpPr>
        <xdr:cNvPr id="74" name="楕円 73">
          <a:extLst>
            <a:ext uri="{FF2B5EF4-FFF2-40B4-BE49-F238E27FC236}">
              <a16:creationId xmlns:a16="http://schemas.microsoft.com/office/drawing/2014/main" id="{E343AD1B-D885-4D96-AF5E-C6A4219F73CE}"/>
            </a:ext>
          </a:extLst>
        </xdr:cNvPr>
        <xdr:cNvSpPr/>
      </xdr:nvSpPr>
      <xdr:spPr>
        <a:xfrm>
          <a:off x="45847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52812</xdr:rowOff>
    </xdr:from>
    <xdr:ext cx="405111" cy="259045"/>
    <xdr:sp macro="" textlink="">
      <xdr:nvSpPr>
        <xdr:cNvPr id="75" name="【道路】&#10;有形固定資産減価償却率該当値テキスト">
          <a:extLst>
            <a:ext uri="{FF2B5EF4-FFF2-40B4-BE49-F238E27FC236}">
              <a16:creationId xmlns:a16="http://schemas.microsoft.com/office/drawing/2014/main" id="{307A3630-121A-4C15-AEC0-3325B57BAE52}"/>
            </a:ext>
          </a:extLst>
        </xdr:cNvPr>
        <xdr:cNvSpPr txBox="1"/>
      </xdr:nvSpPr>
      <xdr:spPr>
        <a:xfrm>
          <a:off x="4673600"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43362</xdr:rowOff>
    </xdr:from>
    <xdr:to>
      <xdr:col>20</xdr:col>
      <xdr:colOff>38100</xdr:colOff>
      <xdr:row>39</xdr:row>
      <xdr:rowOff>144962</xdr:rowOff>
    </xdr:to>
    <xdr:sp macro="" textlink="">
      <xdr:nvSpPr>
        <xdr:cNvPr id="76" name="楕円 75">
          <a:extLst>
            <a:ext uri="{FF2B5EF4-FFF2-40B4-BE49-F238E27FC236}">
              <a16:creationId xmlns:a16="http://schemas.microsoft.com/office/drawing/2014/main" id="{6AE73A98-7F21-42EB-BDF3-D6001E0B45ED}"/>
            </a:ext>
          </a:extLst>
        </xdr:cNvPr>
        <xdr:cNvSpPr/>
      </xdr:nvSpPr>
      <xdr:spPr>
        <a:xfrm>
          <a:off x="3746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94162</xdr:rowOff>
    </xdr:from>
    <xdr:to>
      <xdr:col>24</xdr:col>
      <xdr:colOff>63500</xdr:colOff>
      <xdr:row>39</xdr:row>
      <xdr:rowOff>125185</xdr:rowOff>
    </xdr:to>
    <xdr:cxnSp macro="">
      <xdr:nvCxnSpPr>
        <xdr:cNvPr id="77" name="直線コネクタ 76">
          <a:extLst>
            <a:ext uri="{FF2B5EF4-FFF2-40B4-BE49-F238E27FC236}">
              <a16:creationId xmlns:a16="http://schemas.microsoft.com/office/drawing/2014/main" id="{19851814-21A6-48BA-8E25-A23153EAAF5F}"/>
            </a:ext>
          </a:extLst>
        </xdr:cNvPr>
        <xdr:cNvCxnSpPr/>
      </xdr:nvCxnSpPr>
      <xdr:spPr>
        <a:xfrm>
          <a:off x="3797300" y="67807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18869</xdr:rowOff>
    </xdr:from>
    <xdr:to>
      <xdr:col>15</xdr:col>
      <xdr:colOff>101600</xdr:colOff>
      <xdr:row>39</xdr:row>
      <xdr:rowOff>120469</xdr:rowOff>
    </xdr:to>
    <xdr:sp macro="" textlink="">
      <xdr:nvSpPr>
        <xdr:cNvPr id="78" name="楕円 77">
          <a:extLst>
            <a:ext uri="{FF2B5EF4-FFF2-40B4-BE49-F238E27FC236}">
              <a16:creationId xmlns:a16="http://schemas.microsoft.com/office/drawing/2014/main" id="{18B515E3-2719-4A7D-BC72-8AD289E21776}"/>
            </a:ext>
          </a:extLst>
        </xdr:cNvPr>
        <xdr:cNvSpPr/>
      </xdr:nvSpPr>
      <xdr:spPr>
        <a:xfrm>
          <a:off x="2857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69669</xdr:rowOff>
    </xdr:from>
    <xdr:to>
      <xdr:col>19</xdr:col>
      <xdr:colOff>177800</xdr:colOff>
      <xdr:row>39</xdr:row>
      <xdr:rowOff>94162</xdr:rowOff>
    </xdr:to>
    <xdr:cxnSp macro="">
      <xdr:nvCxnSpPr>
        <xdr:cNvPr id="79" name="直線コネクタ 78">
          <a:extLst>
            <a:ext uri="{FF2B5EF4-FFF2-40B4-BE49-F238E27FC236}">
              <a16:creationId xmlns:a16="http://schemas.microsoft.com/office/drawing/2014/main" id="{3993DE01-9289-41CB-AB75-4FF8E52C6786}"/>
            </a:ext>
          </a:extLst>
        </xdr:cNvPr>
        <xdr:cNvCxnSpPr/>
      </xdr:nvCxnSpPr>
      <xdr:spPr>
        <a:xfrm>
          <a:off x="2908300" y="67562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80" name="楕円 79">
          <a:extLst>
            <a:ext uri="{FF2B5EF4-FFF2-40B4-BE49-F238E27FC236}">
              <a16:creationId xmlns:a16="http://schemas.microsoft.com/office/drawing/2014/main" id="{E75AE77A-E8A8-471F-A0DB-B39E128B56FB}"/>
            </a:ext>
          </a:extLst>
        </xdr:cNvPr>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39</xdr:row>
      <xdr:rowOff>69669</xdr:rowOff>
    </xdr:to>
    <xdr:cxnSp macro="">
      <xdr:nvCxnSpPr>
        <xdr:cNvPr id="81" name="直線コネクタ 80">
          <a:extLst>
            <a:ext uri="{FF2B5EF4-FFF2-40B4-BE49-F238E27FC236}">
              <a16:creationId xmlns:a16="http://schemas.microsoft.com/office/drawing/2014/main" id="{46D5D48B-9E66-4B9E-86EF-18F71B46142A}"/>
            </a:ext>
          </a:extLst>
        </xdr:cNvPr>
        <xdr:cNvCxnSpPr/>
      </xdr:nvCxnSpPr>
      <xdr:spPr>
        <a:xfrm>
          <a:off x="2019300" y="6599465"/>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15EEAC8A-B4CB-4403-9CCE-2D9690905568}"/>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11C5DDA3-FE4D-49B1-83F4-DD44E7EA95BB}"/>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C8C6857C-9A61-4955-992B-9B7FA8C90CDD}"/>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9C025514-A37C-4C09-8393-972375C2D6B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136089</xdr:rowOff>
    </xdr:from>
    <xdr:ext cx="405111" cy="259045"/>
    <xdr:sp macro="" textlink="">
      <xdr:nvSpPr>
        <xdr:cNvPr id="86" name="n_1mainValue【道路】&#10;有形固定資産減価償却率">
          <a:extLst>
            <a:ext uri="{FF2B5EF4-FFF2-40B4-BE49-F238E27FC236}">
              <a16:creationId xmlns:a16="http://schemas.microsoft.com/office/drawing/2014/main" id="{D7233B9E-BE89-47E9-A0AB-1F8D3F690437}"/>
            </a:ext>
          </a:extLst>
        </xdr:cNvPr>
        <xdr:cNvSpPr txBox="1"/>
      </xdr:nvSpPr>
      <xdr:spPr>
        <a:xfrm>
          <a:off x="3582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111596</xdr:rowOff>
    </xdr:from>
    <xdr:ext cx="405111" cy="259045"/>
    <xdr:sp macro="" textlink="">
      <xdr:nvSpPr>
        <xdr:cNvPr id="87" name="n_2mainValue【道路】&#10;有形固定資産減価償却率">
          <a:extLst>
            <a:ext uri="{FF2B5EF4-FFF2-40B4-BE49-F238E27FC236}">
              <a16:creationId xmlns:a16="http://schemas.microsoft.com/office/drawing/2014/main" id="{22E0B8A5-7385-40F6-B6AC-5C0A2224BD90}"/>
            </a:ext>
          </a:extLst>
        </xdr:cNvPr>
        <xdr:cNvSpPr txBox="1"/>
      </xdr:nvSpPr>
      <xdr:spPr>
        <a:xfrm>
          <a:off x="2705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88" name="n_3mainValue【道路】&#10;有形固定資産減価償却率">
          <a:extLst>
            <a:ext uri="{FF2B5EF4-FFF2-40B4-BE49-F238E27FC236}">
              <a16:creationId xmlns:a16="http://schemas.microsoft.com/office/drawing/2014/main" id="{FEE87964-68AC-47CA-B481-C0EC3FE0C941}"/>
            </a:ext>
          </a:extLst>
        </xdr:cNvPr>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AAB85AD-D7D8-4300-BE96-89410121FE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732CCED-5D81-4A73-8387-D8FBAC1DC6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5942A74-B6DA-479D-9EAC-3314375D68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F87D7ED-A426-4AEC-BE30-829D2A0812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63012A6-7934-4A18-A5D6-D27AABD829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64B9A59-AE03-45E1-92BF-0516E0F101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9288EB3-7140-49D8-A8BB-6DCA2B36B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7B74BEA-45AF-4924-9588-FCCBBF42E4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F4496A4-40E2-41A2-97A9-5FF1C84791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1CF3EC9-11E0-4630-A4F2-8B32EA09DA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FD9CF28-CC50-4F3A-A5EE-8C9A3F2A923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50A8C37-6AD9-46E9-8A0D-0DD426F025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A87AEBF-4FFA-492D-A646-1EB52B822D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1F3B7033-8E58-42F1-A258-7502A7C0CD9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86D6C02-6E63-45CB-BD0D-7CF13789E38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1F87AC4F-D78D-4E53-AD3F-0161456CBFD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F2A499B-70D7-4994-8015-F0A924C97E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3D779311-88A0-4E7F-BCF0-36437ACE0BA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BE85059-9A9F-4E04-94BE-A0392ACFEB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6B7B82C-17F5-4CBA-9FFA-73D0AA5A8A2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6048415-E221-4440-9E40-E12C738B94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F915D44C-8B14-4EBC-9BFD-6BF82C202C4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24CA239-465D-4E25-9B57-D987A050E8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177C9968-F6D5-49AB-89AE-31ADC35DC53F}"/>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E3D5D579-DD48-4E80-8339-10DEEF8CEE61}"/>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F1DB6301-BD55-4D2C-A908-3330A5E09EF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B70A4ABC-34A2-49BE-AB26-33F00F9130F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1F6CC681-0290-4347-90AB-A54A06C338D7}"/>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F46B8786-8116-4E85-BA57-C38469C2169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A0BDF0E0-D5CE-46FB-A85E-159A15A240BA}"/>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3817270F-9ABC-4810-9BF5-028B61DAFBB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94A6A18E-48B3-4EEF-9B4F-B3F576648B2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9D71487F-CDC2-43C2-98E4-DFC66C1081D3}"/>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94A24E1F-0499-4F18-AED9-3F1CB5C82F7E}"/>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0680C6B-6A08-4C40-84B3-10A3F48A95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808F446-2238-4014-B184-FCB8BEDE27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2039C2-A3D4-444D-A19B-C8F8F07874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C1D7197-4436-40B9-A7E1-A4918A48FD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21CC90-C7BC-4C83-B046-743B2AEFAE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9048</xdr:rowOff>
    </xdr:from>
    <xdr:to>
      <xdr:col>55</xdr:col>
      <xdr:colOff>50800</xdr:colOff>
      <xdr:row>41</xdr:row>
      <xdr:rowOff>110648</xdr:rowOff>
    </xdr:to>
    <xdr:sp macro="" textlink="">
      <xdr:nvSpPr>
        <xdr:cNvPr id="128" name="楕円 127">
          <a:extLst>
            <a:ext uri="{FF2B5EF4-FFF2-40B4-BE49-F238E27FC236}">
              <a16:creationId xmlns:a16="http://schemas.microsoft.com/office/drawing/2014/main" id="{C259F635-6396-43C6-9FB8-5F8CE8D70085}"/>
            </a:ext>
          </a:extLst>
        </xdr:cNvPr>
        <xdr:cNvSpPr/>
      </xdr:nvSpPr>
      <xdr:spPr>
        <a:xfrm>
          <a:off x="10426700" y="70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158925</xdr:rowOff>
    </xdr:from>
    <xdr:ext cx="534377" cy="259045"/>
    <xdr:sp macro="" textlink="">
      <xdr:nvSpPr>
        <xdr:cNvPr id="129" name="【道路】&#10;一人当たり延長該当値テキスト">
          <a:extLst>
            <a:ext uri="{FF2B5EF4-FFF2-40B4-BE49-F238E27FC236}">
              <a16:creationId xmlns:a16="http://schemas.microsoft.com/office/drawing/2014/main" id="{49618640-C571-43F3-8C32-1715788085C1}"/>
            </a:ext>
          </a:extLst>
        </xdr:cNvPr>
        <xdr:cNvSpPr txBox="1"/>
      </xdr:nvSpPr>
      <xdr:spPr>
        <a:xfrm>
          <a:off x="10515600" y="70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10499</xdr:rowOff>
    </xdr:from>
    <xdr:to>
      <xdr:col>50</xdr:col>
      <xdr:colOff>165100</xdr:colOff>
      <xdr:row>41</xdr:row>
      <xdr:rowOff>112099</xdr:rowOff>
    </xdr:to>
    <xdr:sp macro="" textlink="">
      <xdr:nvSpPr>
        <xdr:cNvPr id="130" name="楕円 129">
          <a:extLst>
            <a:ext uri="{FF2B5EF4-FFF2-40B4-BE49-F238E27FC236}">
              <a16:creationId xmlns:a16="http://schemas.microsoft.com/office/drawing/2014/main" id="{46F6DC58-90DC-4299-A871-62B8580E9E28}"/>
            </a:ext>
          </a:extLst>
        </xdr:cNvPr>
        <xdr:cNvSpPr/>
      </xdr:nvSpPr>
      <xdr:spPr>
        <a:xfrm>
          <a:off x="9588500" y="70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59848</xdr:rowOff>
    </xdr:from>
    <xdr:to>
      <xdr:col>55</xdr:col>
      <xdr:colOff>0</xdr:colOff>
      <xdr:row>41</xdr:row>
      <xdr:rowOff>61299</xdr:rowOff>
    </xdr:to>
    <xdr:cxnSp macro="">
      <xdr:nvCxnSpPr>
        <xdr:cNvPr id="131" name="直線コネクタ 130">
          <a:extLst>
            <a:ext uri="{FF2B5EF4-FFF2-40B4-BE49-F238E27FC236}">
              <a16:creationId xmlns:a16="http://schemas.microsoft.com/office/drawing/2014/main" id="{7FB16892-B8B9-4B4F-9883-12E5B498E1EA}"/>
            </a:ext>
          </a:extLst>
        </xdr:cNvPr>
        <xdr:cNvCxnSpPr/>
      </xdr:nvCxnSpPr>
      <xdr:spPr>
        <a:xfrm flipV="1">
          <a:off x="9639300" y="7089298"/>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50736</xdr:rowOff>
    </xdr:from>
    <xdr:to>
      <xdr:col>46</xdr:col>
      <xdr:colOff>38100</xdr:colOff>
      <xdr:row>36</xdr:row>
      <xdr:rowOff>152336</xdr:rowOff>
    </xdr:to>
    <xdr:sp macro="" textlink="">
      <xdr:nvSpPr>
        <xdr:cNvPr id="132" name="楕円 131">
          <a:extLst>
            <a:ext uri="{FF2B5EF4-FFF2-40B4-BE49-F238E27FC236}">
              <a16:creationId xmlns:a16="http://schemas.microsoft.com/office/drawing/2014/main" id="{9D49679F-DD32-4E12-8348-FCFDD33FCF51}"/>
            </a:ext>
          </a:extLst>
        </xdr:cNvPr>
        <xdr:cNvSpPr/>
      </xdr:nvSpPr>
      <xdr:spPr>
        <a:xfrm>
          <a:off x="8699500" y="6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101536</xdr:rowOff>
    </xdr:from>
    <xdr:to>
      <xdr:col>50</xdr:col>
      <xdr:colOff>114300</xdr:colOff>
      <xdr:row>41</xdr:row>
      <xdr:rowOff>61299</xdr:rowOff>
    </xdr:to>
    <xdr:cxnSp macro="">
      <xdr:nvCxnSpPr>
        <xdr:cNvPr id="133" name="直線コネクタ 132">
          <a:extLst>
            <a:ext uri="{FF2B5EF4-FFF2-40B4-BE49-F238E27FC236}">
              <a16:creationId xmlns:a16="http://schemas.microsoft.com/office/drawing/2014/main" id="{0D95AC23-ABCF-4166-9EFA-26EF39BA9755}"/>
            </a:ext>
          </a:extLst>
        </xdr:cNvPr>
        <xdr:cNvCxnSpPr/>
      </xdr:nvCxnSpPr>
      <xdr:spPr>
        <a:xfrm>
          <a:off x="8750300" y="6273736"/>
          <a:ext cx="889000" cy="8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14643</xdr:rowOff>
    </xdr:from>
    <xdr:to>
      <xdr:col>41</xdr:col>
      <xdr:colOff>101600</xdr:colOff>
      <xdr:row>41</xdr:row>
      <xdr:rowOff>116243</xdr:rowOff>
    </xdr:to>
    <xdr:sp macro="" textlink="">
      <xdr:nvSpPr>
        <xdr:cNvPr id="134" name="楕円 133">
          <a:extLst>
            <a:ext uri="{FF2B5EF4-FFF2-40B4-BE49-F238E27FC236}">
              <a16:creationId xmlns:a16="http://schemas.microsoft.com/office/drawing/2014/main" id="{6F985DA8-58F1-4536-B3A3-75D84126A46E}"/>
            </a:ext>
          </a:extLst>
        </xdr:cNvPr>
        <xdr:cNvSpPr/>
      </xdr:nvSpPr>
      <xdr:spPr>
        <a:xfrm>
          <a:off x="7810500" y="7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101536</xdr:rowOff>
    </xdr:from>
    <xdr:to>
      <xdr:col>45</xdr:col>
      <xdr:colOff>177800</xdr:colOff>
      <xdr:row>41</xdr:row>
      <xdr:rowOff>65443</xdr:rowOff>
    </xdr:to>
    <xdr:cxnSp macro="">
      <xdr:nvCxnSpPr>
        <xdr:cNvPr id="135" name="直線コネクタ 134">
          <a:extLst>
            <a:ext uri="{FF2B5EF4-FFF2-40B4-BE49-F238E27FC236}">
              <a16:creationId xmlns:a16="http://schemas.microsoft.com/office/drawing/2014/main" id="{DB3847C3-B593-48D3-A154-74399EEE47B7}"/>
            </a:ext>
          </a:extLst>
        </xdr:cNvPr>
        <xdr:cNvCxnSpPr/>
      </xdr:nvCxnSpPr>
      <xdr:spPr>
        <a:xfrm flipV="1">
          <a:off x="7861300" y="6273736"/>
          <a:ext cx="889000" cy="8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CE4386EB-99BC-40E6-ACC9-806F4E0FC7B4}"/>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BD2D39D2-913E-4D9C-BC8E-DB768AA8EC46}"/>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F4A430DE-DC6F-4F51-96D2-A7CAA598B69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6B8A88B6-0FC2-41DB-9680-F0B82E5FA33C}"/>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103226</xdr:rowOff>
    </xdr:from>
    <xdr:ext cx="534377" cy="259045"/>
    <xdr:sp macro="" textlink="">
      <xdr:nvSpPr>
        <xdr:cNvPr id="140" name="n_1mainValue【道路】&#10;一人当たり延長">
          <a:extLst>
            <a:ext uri="{FF2B5EF4-FFF2-40B4-BE49-F238E27FC236}">
              <a16:creationId xmlns:a16="http://schemas.microsoft.com/office/drawing/2014/main" id="{2B909688-9E43-4554-A654-86CCFB748368}"/>
            </a:ext>
          </a:extLst>
        </xdr:cNvPr>
        <xdr:cNvSpPr txBox="1"/>
      </xdr:nvSpPr>
      <xdr:spPr>
        <a:xfrm>
          <a:off x="9359411" y="71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168863</xdr:rowOff>
    </xdr:from>
    <xdr:ext cx="599010" cy="259045"/>
    <xdr:sp macro="" textlink="">
      <xdr:nvSpPr>
        <xdr:cNvPr id="141" name="n_2mainValue【道路】&#10;一人当たり延長">
          <a:extLst>
            <a:ext uri="{FF2B5EF4-FFF2-40B4-BE49-F238E27FC236}">
              <a16:creationId xmlns:a16="http://schemas.microsoft.com/office/drawing/2014/main" id="{A6DC3C62-64E1-468B-B3A3-A20B391A56C4}"/>
            </a:ext>
          </a:extLst>
        </xdr:cNvPr>
        <xdr:cNvSpPr txBox="1"/>
      </xdr:nvSpPr>
      <xdr:spPr>
        <a:xfrm>
          <a:off x="8450794" y="59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107370</xdr:rowOff>
    </xdr:from>
    <xdr:ext cx="534377" cy="259045"/>
    <xdr:sp macro="" textlink="">
      <xdr:nvSpPr>
        <xdr:cNvPr id="142" name="n_3mainValue【道路】&#10;一人当たり延長">
          <a:extLst>
            <a:ext uri="{FF2B5EF4-FFF2-40B4-BE49-F238E27FC236}">
              <a16:creationId xmlns:a16="http://schemas.microsoft.com/office/drawing/2014/main" id="{DAC8046B-F1A5-4D15-BCF0-C6D9AEAE0330}"/>
            </a:ext>
          </a:extLst>
        </xdr:cNvPr>
        <xdr:cNvSpPr txBox="1"/>
      </xdr:nvSpPr>
      <xdr:spPr>
        <a:xfrm>
          <a:off x="7594111" y="71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F724A8C9-5291-41B3-8D69-3ABE762FCE9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9271E05A-FFB0-4937-B6A6-D8CDB131EC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DCAB4D2-7187-40F2-B6D9-E80FC82D89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63A60105-9564-44D6-A7D2-E8AAD5B90C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4DCF1FB-081B-43DE-9C1E-C7490FF58E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1A3607AD-68CD-4B1F-BFFB-9F41288ADF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72BF7CA8-90DB-443E-8AD2-020B0C003A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4C5169B2-4EA3-47A0-A64F-C84E3E9C07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5285F63-8D84-4BC7-9612-6102D0DE35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2AAB5F2-233D-4C26-9FB9-6E57BD8AA8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97994AA-3398-415B-92DF-63AFFC24EB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AFD4CDB-BA22-4DE0-8175-E6CD5AAA56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DF68A25B-3035-4E7A-ADF2-E9384509A1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BC16A44C-AC7B-4E44-9AE3-47681697C3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8B571AA2-5ED5-4DB3-B8BC-6080A562EC9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1EC6B836-0E1E-4D0D-9180-5252AD7D0D2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25F42C3B-24D5-41C0-A7A7-5596FEDF836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15B94019-9D96-4533-8BF6-09D234C4DD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DD79062B-EE38-4AC2-816A-01CA4A548A2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6404BF14-24A5-4962-8AD1-F6332816EEF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9400202C-933D-4938-8059-4B22FBD518E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78539664-31D8-4F8F-9F93-DE3B9AC1166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26757398-572A-4ACE-BF21-8EE27B1B210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9DB0300F-C78C-41E3-8695-DF59AD5EE0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38D3EF0F-1074-4250-87DF-6347352658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E20719C0-A482-4462-8F85-9FDD8FE46F1B}"/>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C63815E0-2054-46DA-99F8-6CBAA1DD962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9FA30643-4C40-45A9-AC2F-E661BA60E9F9}"/>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ACE2BBD4-FBCF-4F2B-A9A7-0056780D688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56FAEF3-17B2-4705-85B5-8FD589BD907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62665DBF-2D5F-48E9-8C61-01B88C51FC5B}"/>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F60E0214-0885-4425-8BB8-FD1F811A324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C0119D00-10B3-48AE-BF8A-BE880DAE7122}"/>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88A67AF4-9631-45E3-9F84-733C77AF8068}"/>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BB8C8583-A06A-4CDC-9DC0-41221C390CE3}"/>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F7587AFC-A240-4A64-8FA4-343182703DC1}"/>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CEDA619-7FDE-4BD6-9B67-2A2E9434F2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6B0E30F-DC11-4D67-8C89-52DCDF5EA7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05B637B-5DAF-486C-8A00-12385FAEBE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D0A029-9C17-4E5D-83D3-3CF4624271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61C7457-8761-49BA-8E52-276D6E4345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4" name="楕円 183">
          <a:extLst>
            <a:ext uri="{FF2B5EF4-FFF2-40B4-BE49-F238E27FC236}">
              <a16:creationId xmlns:a16="http://schemas.microsoft.com/office/drawing/2014/main" id="{B6E653E3-9C85-4D42-8F6E-28D7BC589D3C}"/>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1D078AB9-3687-438E-9E80-5D43C929C76F}"/>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86" name="楕円 185">
          <a:extLst>
            <a:ext uri="{FF2B5EF4-FFF2-40B4-BE49-F238E27FC236}">
              <a16:creationId xmlns:a16="http://schemas.microsoft.com/office/drawing/2014/main" id="{4C592EE3-6680-4888-B37A-EA69DFDB22E1}"/>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142059</xdr:rowOff>
    </xdr:to>
    <xdr:cxnSp macro="">
      <xdr:nvCxnSpPr>
        <xdr:cNvPr id="187" name="直線コネクタ 186">
          <a:extLst>
            <a:ext uri="{FF2B5EF4-FFF2-40B4-BE49-F238E27FC236}">
              <a16:creationId xmlns:a16="http://schemas.microsoft.com/office/drawing/2014/main" id="{0DE6E2FC-C42E-4CE5-8A58-B72201D0379A}"/>
            </a:ext>
          </a:extLst>
        </xdr:cNvPr>
        <xdr:cNvCxnSpPr/>
      </xdr:nvCxnSpPr>
      <xdr:spPr>
        <a:xfrm>
          <a:off x="3797300" y="1058581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88" name="楕円 187">
          <a:extLst>
            <a:ext uri="{FF2B5EF4-FFF2-40B4-BE49-F238E27FC236}">
              <a16:creationId xmlns:a16="http://schemas.microsoft.com/office/drawing/2014/main" id="{16743A63-BC4B-4CBA-866D-4BE2815F5177}"/>
            </a:ext>
          </a:extLst>
        </xdr:cNvPr>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127363</xdr:rowOff>
    </xdr:to>
    <xdr:cxnSp macro="">
      <xdr:nvCxnSpPr>
        <xdr:cNvPr id="189" name="直線コネクタ 188">
          <a:extLst>
            <a:ext uri="{FF2B5EF4-FFF2-40B4-BE49-F238E27FC236}">
              <a16:creationId xmlns:a16="http://schemas.microsoft.com/office/drawing/2014/main" id="{63DF341E-5307-4717-A5BC-F9571C7DE646}"/>
            </a:ext>
          </a:extLst>
        </xdr:cNvPr>
        <xdr:cNvCxnSpPr/>
      </xdr:nvCxnSpPr>
      <xdr:spPr>
        <a:xfrm>
          <a:off x="2908300" y="105776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0" name="楕円 189">
          <a:extLst>
            <a:ext uri="{FF2B5EF4-FFF2-40B4-BE49-F238E27FC236}">
              <a16:creationId xmlns:a16="http://schemas.microsoft.com/office/drawing/2014/main" id="{FEB0FFA7-E975-4F08-9FB5-A7979C8C81DD}"/>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119199</xdr:rowOff>
    </xdr:to>
    <xdr:cxnSp macro="">
      <xdr:nvCxnSpPr>
        <xdr:cNvPr id="191" name="直線コネクタ 190">
          <a:extLst>
            <a:ext uri="{FF2B5EF4-FFF2-40B4-BE49-F238E27FC236}">
              <a16:creationId xmlns:a16="http://schemas.microsoft.com/office/drawing/2014/main" id="{B61FC147-DF88-40EC-8281-29F872F4FDC6}"/>
            </a:ext>
          </a:extLst>
        </xdr:cNvPr>
        <xdr:cNvCxnSpPr/>
      </xdr:nvCxnSpPr>
      <xdr:spPr>
        <a:xfrm>
          <a:off x="2019300" y="104862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D6357F43-FA91-4EA2-BC02-F0781DF4170C}"/>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146F5FA3-BD8F-4134-AA05-22480AFF5A73}"/>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A95AA5ED-A2D7-4C32-AF33-6F3936F248D5}"/>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16DBF037-8195-421F-BBC9-F88548CEBE69}"/>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3081E9FF-3F37-462C-B4FD-AD2D1D003810}"/>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C7E5D302-77DC-4622-9EF3-DE768D17797E}"/>
            </a:ext>
          </a:extLst>
        </xdr:cNvPr>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6166B969-7401-4ACC-884C-C825D25DD6C2}"/>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9F26C0B2-4D8F-4933-BFFF-167E5CB307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7432F7BB-01CF-4B02-B233-9015657904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CBF939C6-997A-4E21-B431-B96E3DC692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82BB3567-CAD7-4216-973D-19D122AF77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1292970-B0BF-46FA-AF3D-5B2CD606C0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CFCF0261-8F6E-4A2F-B490-C99B6205B3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B7CE6E3-99FE-46E3-B809-23F1ED798A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17544695-209F-479B-A293-6DE83DDEBA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4A20C226-13A5-4E06-A5CA-4D83F2784C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3924AB8F-1124-4F87-B8D9-D2E8009E97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BBF79E4C-1F8D-448E-A36B-33154EBD3D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7578FF82-ADE1-4182-AD2A-6DB200771C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85DCB7C-587C-4007-B33D-3D3870433D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95BB8DB6-49B7-49AB-9C3F-6B1D927A578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7C6E0698-A21E-4649-B721-2E2CAF8242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94830633-ACC6-44C1-B494-A1B6414FEB6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351A5E5D-9B3A-454A-B70B-01A90E84C6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C42E760A-A6CB-49C7-9081-6B424E4E2D46}"/>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49A5D4EE-D7F6-46E5-891B-F1E2DE449C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2D3EB5DB-956B-4E83-BD15-954B3C17D79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59A5661-C125-4F7D-9FAD-824B8EAC32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CF0101FF-66AF-4B2A-A200-80F4181CC7C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61ACC0C8-6C98-415B-B3B0-4E52C8A98C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DB9462CE-98F9-44A7-B010-03671A8891DB}"/>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CDB0B46C-78EF-4AFB-B9E1-AE2746981603}"/>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CDAA9EA7-E8AA-463E-942B-E5E9CE8ABAD7}"/>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B27AE4B2-BB82-416A-A9EB-90ABE3E161D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70C0E862-C4F1-4BCC-BBC8-A9270CCE3D52}"/>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4800FC66-F2B5-47EE-A3E2-FE5E53DEC5DC}"/>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42902C3D-FF57-4767-9DA1-47FD0FB00FD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41EC07DB-A755-46A9-9A17-3583DA1F0E47}"/>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4410855C-C9D4-4D8D-A77A-E358F5496CF7}"/>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BE4EAD76-D696-45BB-975F-0A93913CD62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8BB7A878-D25E-4D23-B0D5-BC062CCB3AD3}"/>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F6EA3AD-60F4-4DBB-923B-DE8750A29A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F64399F-8DCB-447F-8723-72F7213073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05CB134-0C44-4D82-9CA8-8D9C7A2BEB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D96708D-C1EB-4E05-B1FA-B9D6164774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26E2AB8-6DE2-468F-809B-36D5EF218A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95853</xdr:rowOff>
    </xdr:from>
    <xdr:to>
      <xdr:col>55</xdr:col>
      <xdr:colOff>50800</xdr:colOff>
      <xdr:row>64</xdr:row>
      <xdr:rowOff>26003</xdr:rowOff>
    </xdr:to>
    <xdr:sp macro="" textlink="">
      <xdr:nvSpPr>
        <xdr:cNvPr id="238" name="楕円 237">
          <a:extLst>
            <a:ext uri="{FF2B5EF4-FFF2-40B4-BE49-F238E27FC236}">
              <a16:creationId xmlns:a16="http://schemas.microsoft.com/office/drawing/2014/main" id="{79C7CB90-C52B-402E-9982-93888EA648DF}"/>
            </a:ext>
          </a:extLst>
        </xdr:cNvPr>
        <xdr:cNvSpPr/>
      </xdr:nvSpPr>
      <xdr:spPr>
        <a:xfrm>
          <a:off x="10426700" y="108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55230</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F59D2A46-CF61-41C3-AA5B-B6FE94506287}"/>
            </a:ext>
          </a:extLst>
        </xdr:cNvPr>
        <xdr:cNvSpPr txBox="1"/>
      </xdr:nvSpPr>
      <xdr:spPr>
        <a:xfrm>
          <a:off x="10515600" y="10685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98051</xdr:rowOff>
    </xdr:from>
    <xdr:to>
      <xdr:col>50</xdr:col>
      <xdr:colOff>165100</xdr:colOff>
      <xdr:row>64</xdr:row>
      <xdr:rowOff>28201</xdr:rowOff>
    </xdr:to>
    <xdr:sp macro="" textlink="">
      <xdr:nvSpPr>
        <xdr:cNvPr id="240" name="楕円 239">
          <a:extLst>
            <a:ext uri="{FF2B5EF4-FFF2-40B4-BE49-F238E27FC236}">
              <a16:creationId xmlns:a16="http://schemas.microsoft.com/office/drawing/2014/main" id="{4820A5A5-F8E4-43BF-810D-246041748CE2}"/>
            </a:ext>
          </a:extLst>
        </xdr:cNvPr>
        <xdr:cNvSpPr/>
      </xdr:nvSpPr>
      <xdr:spPr>
        <a:xfrm>
          <a:off x="9588500" y="108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146653</xdr:rowOff>
    </xdr:from>
    <xdr:to>
      <xdr:col>55</xdr:col>
      <xdr:colOff>0</xdr:colOff>
      <xdr:row>63</xdr:row>
      <xdr:rowOff>148851</xdr:rowOff>
    </xdr:to>
    <xdr:cxnSp macro="">
      <xdr:nvCxnSpPr>
        <xdr:cNvPr id="241" name="直線コネクタ 240">
          <a:extLst>
            <a:ext uri="{FF2B5EF4-FFF2-40B4-BE49-F238E27FC236}">
              <a16:creationId xmlns:a16="http://schemas.microsoft.com/office/drawing/2014/main" id="{017CAF71-9AD4-48D3-81B8-8D275263B029}"/>
            </a:ext>
          </a:extLst>
        </xdr:cNvPr>
        <xdr:cNvCxnSpPr/>
      </xdr:nvCxnSpPr>
      <xdr:spPr>
        <a:xfrm flipV="1">
          <a:off x="9639300" y="10948003"/>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101678</xdr:rowOff>
    </xdr:from>
    <xdr:to>
      <xdr:col>46</xdr:col>
      <xdr:colOff>38100</xdr:colOff>
      <xdr:row>64</xdr:row>
      <xdr:rowOff>31828</xdr:rowOff>
    </xdr:to>
    <xdr:sp macro="" textlink="">
      <xdr:nvSpPr>
        <xdr:cNvPr id="242" name="楕円 241">
          <a:extLst>
            <a:ext uri="{FF2B5EF4-FFF2-40B4-BE49-F238E27FC236}">
              <a16:creationId xmlns:a16="http://schemas.microsoft.com/office/drawing/2014/main" id="{FF7E0164-4AC0-4F9F-9EEE-3A77241A8737}"/>
            </a:ext>
          </a:extLst>
        </xdr:cNvPr>
        <xdr:cNvSpPr/>
      </xdr:nvSpPr>
      <xdr:spPr>
        <a:xfrm>
          <a:off x="8699500" y="109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148851</xdr:rowOff>
    </xdr:from>
    <xdr:to>
      <xdr:col>50</xdr:col>
      <xdr:colOff>114300</xdr:colOff>
      <xdr:row>63</xdr:row>
      <xdr:rowOff>152478</xdr:rowOff>
    </xdr:to>
    <xdr:cxnSp macro="">
      <xdr:nvCxnSpPr>
        <xdr:cNvPr id="243" name="直線コネクタ 242">
          <a:extLst>
            <a:ext uri="{FF2B5EF4-FFF2-40B4-BE49-F238E27FC236}">
              <a16:creationId xmlns:a16="http://schemas.microsoft.com/office/drawing/2014/main" id="{EAE65D04-8273-4CE0-BFA9-34F5E18EBB89}"/>
            </a:ext>
          </a:extLst>
        </xdr:cNvPr>
        <xdr:cNvCxnSpPr/>
      </xdr:nvCxnSpPr>
      <xdr:spPr>
        <a:xfrm flipV="1">
          <a:off x="8750300" y="10950201"/>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77052</xdr:rowOff>
    </xdr:from>
    <xdr:to>
      <xdr:col>41</xdr:col>
      <xdr:colOff>101600</xdr:colOff>
      <xdr:row>64</xdr:row>
      <xdr:rowOff>7202</xdr:rowOff>
    </xdr:to>
    <xdr:sp macro="" textlink="">
      <xdr:nvSpPr>
        <xdr:cNvPr id="244" name="楕円 243">
          <a:extLst>
            <a:ext uri="{FF2B5EF4-FFF2-40B4-BE49-F238E27FC236}">
              <a16:creationId xmlns:a16="http://schemas.microsoft.com/office/drawing/2014/main" id="{62AECF9B-787F-4152-A838-7CAAE8FB42FA}"/>
            </a:ext>
          </a:extLst>
        </xdr:cNvPr>
        <xdr:cNvSpPr/>
      </xdr:nvSpPr>
      <xdr:spPr>
        <a:xfrm>
          <a:off x="7810500" y="108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127852</xdr:rowOff>
    </xdr:from>
    <xdr:to>
      <xdr:col>45</xdr:col>
      <xdr:colOff>177800</xdr:colOff>
      <xdr:row>63</xdr:row>
      <xdr:rowOff>152478</xdr:rowOff>
    </xdr:to>
    <xdr:cxnSp macro="">
      <xdr:nvCxnSpPr>
        <xdr:cNvPr id="245" name="直線コネクタ 244">
          <a:extLst>
            <a:ext uri="{FF2B5EF4-FFF2-40B4-BE49-F238E27FC236}">
              <a16:creationId xmlns:a16="http://schemas.microsoft.com/office/drawing/2014/main" id="{17F670C8-D798-4D6D-B01B-CD3BDA597556}"/>
            </a:ext>
          </a:extLst>
        </xdr:cNvPr>
        <xdr:cNvCxnSpPr/>
      </xdr:nvCxnSpPr>
      <xdr:spPr>
        <a:xfrm>
          <a:off x="7861300" y="10929202"/>
          <a:ext cx="8890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6DD25FB5-EFBC-4B4C-BDCF-2895CDBA8FB5}"/>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8A95FB74-3C1E-481C-8240-B16E7D6F32B2}"/>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41191CC6-136B-4013-B6CC-6FF30660FB61}"/>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3BBD10C8-E0B6-44CB-96B9-0D0847596499}"/>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44728</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77F5B939-38B7-4235-8BF7-EA59AFEBCD2D}"/>
            </a:ext>
          </a:extLst>
        </xdr:cNvPr>
        <xdr:cNvSpPr txBox="1"/>
      </xdr:nvSpPr>
      <xdr:spPr>
        <a:xfrm>
          <a:off x="9281505" y="10674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48355</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077ED8AD-F35C-4D0B-92D8-66CE85ED0A1C}"/>
            </a:ext>
          </a:extLst>
        </xdr:cNvPr>
        <xdr:cNvSpPr txBox="1"/>
      </xdr:nvSpPr>
      <xdr:spPr>
        <a:xfrm>
          <a:off x="8405205" y="106782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23729</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2AA27324-8E4C-4CA6-BC05-38543F13BD2F}"/>
            </a:ext>
          </a:extLst>
        </xdr:cNvPr>
        <xdr:cNvSpPr txBox="1"/>
      </xdr:nvSpPr>
      <xdr:spPr>
        <a:xfrm>
          <a:off x="7516205" y="1065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A01C5CB-F72B-48F3-A889-C743078304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E880944B-1097-4CFD-AA89-B4EF42EEE6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3A8BDFC3-AFD2-4544-B5B4-78B35EE479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26A23B66-8088-4F4F-B1C2-1F6296C059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AACD68B-ED8C-4BB4-9C11-115C417D7F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7D4424B1-572C-4066-BF96-B857D484E7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F44BC5C-41AF-4E43-96C8-5F4016FC29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F7B4AAFF-6080-43B3-B3DC-5BFE00AC45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C971F90-C5E7-4C41-ACB0-3C5209F283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649175CB-9B40-478C-A008-627B4ED81F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71F5C59-639D-43D3-BE49-761072A679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9A82EA6-4F2A-442C-A3BC-2F79C8FF304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35A68203-B496-43D4-8484-E02BF78188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2CB93291-7E8E-4718-B73F-05BFB66883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3A0574E1-49DB-4D46-A484-F66458C1839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1DE25BB9-2BF2-491E-87C3-48F9DD77EB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D66669BF-76E5-4F09-B648-16698EC2E5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A5A9A3C2-28A9-43B4-B299-412C81AB97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5E63AD01-61D9-4674-8602-5F26E4AF27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A7AD27E6-287C-4F55-AEC7-A9A6AD0DB2D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2A2F47CC-EF0C-4B24-A41F-FB4678E579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163ABFC9-0DF1-4DE8-8ECC-ACFD8E5911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21820BC-3D70-46FF-9324-3B7D298A6CF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48707F5A-1A08-4DF1-8887-31DEE43EE1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66ED15A5-3BBC-4D85-BE11-91E10938FA6E}"/>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1518B10F-075B-4490-AFAE-26CED9C3112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AB8B8AEC-E962-48E0-B901-1B04D003CD9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8DC9AC2D-28D6-4BB3-8483-8EB6483A73A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58325D5C-5649-4F77-85D7-E9209DD15A1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4C94BE0C-F018-4E3F-B095-C10B961D1EE5}"/>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9471A98F-B6D4-4643-A15E-45522678FC3E}"/>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8549A6EE-A6C4-4BBD-843D-16E6A154860D}"/>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DF1D0E-2380-4AC1-A760-742D53A441CB}"/>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DD32E939-8DC6-4367-AF09-F382311651CC}"/>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86B2CE22-7637-4023-A9D2-714E47475F99}"/>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C5E108D-2D53-419F-8D87-86B7A0A078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79C8D8F-A489-4FA7-B6C5-46A09E900E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D63FC53-DEF9-4A4B-98D2-FE5EA64150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678A301-9288-4F3A-A11A-2A9C675CA6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05407F5-07CE-4CE7-964A-318471FAE7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151130</xdr:rowOff>
    </xdr:from>
    <xdr:to>
      <xdr:col>24</xdr:col>
      <xdr:colOff>114300</xdr:colOff>
      <xdr:row>85</xdr:row>
      <xdr:rowOff>81280</xdr:rowOff>
    </xdr:to>
    <xdr:sp macro="" textlink="">
      <xdr:nvSpPr>
        <xdr:cNvPr id="293" name="楕円 292">
          <a:extLst>
            <a:ext uri="{FF2B5EF4-FFF2-40B4-BE49-F238E27FC236}">
              <a16:creationId xmlns:a16="http://schemas.microsoft.com/office/drawing/2014/main" id="{DF33160D-D8C8-4C85-85B8-58B09A2F78AE}"/>
            </a:ext>
          </a:extLst>
        </xdr:cNvPr>
        <xdr:cNvSpPr/>
      </xdr:nvSpPr>
      <xdr:spPr>
        <a:xfrm>
          <a:off x="4584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129557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713D09C5-4C7E-41CA-A944-88BD57C5DEF4}"/>
            </a:ext>
          </a:extLst>
        </xdr:cNvPr>
        <xdr:cNvSpPr txBox="1"/>
      </xdr:nvSpPr>
      <xdr:spPr>
        <a:xfrm>
          <a:off x="4673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5" name="楕円 294">
          <a:extLst>
            <a:ext uri="{FF2B5EF4-FFF2-40B4-BE49-F238E27FC236}">
              <a16:creationId xmlns:a16="http://schemas.microsoft.com/office/drawing/2014/main" id="{CE11A4FE-1509-43CC-9329-61D8C6738433}"/>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85</xdr:row>
      <xdr:rowOff>30480</xdr:rowOff>
    </xdr:to>
    <xdr:cxnSp macro="">
      <xdr:nvCxnSpPr>
        <xdr:cNvPr id="296" name="直線コネクタ 295">
          <a:extLst>
            <a:ext uri="{FF2B5EF4-FFF2-40B4-BE49-F238E27FC236}">
              <a16:creationId xmlns:a16="http://schemas.microsoft.com/office/drawing/2014/main" id="{54E9A653-54F1-46E5-B5A0-717683583197}"/>
            </a:ext>
          </a:extLst>
        </xdr:cNvPr>
        <xdr:cNvCxnSpPr/>
      </xdr:nvCxnSpPr>
      <xdr:spPr>
        <a:xfrm>
          <a:off x="3797300" y="1435608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42545</xdr:rowOff>
    </xdr:from>
    <xdr:to>
      <xdr:col>15</xdr:col>
      <xdr:colOff>101600</xdr:colOff>
      <xdr:row>85</xdr:row>
      <xdr:rowOff>144145</xdr:rowOff>
    </xdr:to>
    <xdr:sp macro="" textlink="">
      <xdr:nvSpPr>
        <xdr:cNvPr id="297" name="楕円 296">
          <a:extLst>
            <a:ext uri="{FF2B5EF4-FFF2-40B4-BE49-F238E27FC236}">
              <a16:creationId xmlns:a16="http://schemas.microsoft.com/office/drawing/2014/main" id="{1E1C9362-6829-4966-84FA-8140DBE87155}"/>
            </a:ext>
          </a:extLst>
        </xdr:cNvPr>
        <xdr:cNvSpPr/>
      </xdr:nvSpPr>
      <xdr:spPr>
        <a:xfrm>
          <a:off x="2857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85</xdr:row>
      <xdr:rowOff>93345</xdr:rowOff>
    </xdr:to>
    <xdr:cxnSp macro="">
      <xdr:nvCxnSpPr>
        <xdr:cNvPr id="298" name="直線コネクタ 297">
          <a:extLst>
            <a:ext uri="{FF2B5EF4-FFF2-40B4-BE49-F238E27FC236}">
              <a16:creationId xmlns:a16="http://schemas.microsoft.com/office/drawing/2014/main" id="{22586076-4836-4E44-9F84-EE16431D8C95}"/>
            </a:ext>
          </a:extLst>
        </xdr:cNvPr>
        <xdr:cNvCxnSpPr/>
      </xdr:nvCxnSpPr>
      <xdr:spPr>
        <a:xfrm flipV="1">
          <a:off x="2908300" y="1435608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99" name="楕円 298">
          <a:extLst>
            <a:ext uri="{FF2B5EF4-FFF2-40B4-BE49-F238E27FC236}">
              <a16:creationId xmlns:a16="http://schemas.microsoft.com/office/drawing/2014/main" id="{372BE835-736E-43E7-B0D4-88F0FF62EB3C}"/>
            </a:ext>
          </a:extLst>
        </xdr:cNvPr>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85</xdr:row>
      <xdr:rowOff>93345</xdr:rowOff>
    </xdr:to>
    <xdr:cxnSp macro="">
      <xdr:nvCxnSpPr>
        <xdr:cNvPr id="300" name="直線コネクタ 299">
          <a:extLst>
            <a:ext uri="{FF2B5EF4-FFF2-40B4-BE49-F238E27FC236}">
              <a16:creationId xmlns:a16="http://schemas.microsoft.com/office/drawing/2014/main" id="{D58430A3-DD06-47EB-B3CF-57803A8B6F45}"/>
            </a:ext>
          </a:extLst>
        </xdr:cNvPr>
        <xdr:cNvCxnSpPr/>
      </xdr:nvCxnSpPr>
      <xdr:spPr>
        <a:xfrm>
          <a:off x="2019300" y="13976986"/>
          <a:ext cx="889000" cy="68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153EE620-31E4-4873-86AD-2988A27DBDEE}"/>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C3CABCDB-574D-4D5F-A3AB-AA54330024BA}"/>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D8F31B3C-5B97-4F62-9106-52ED2F9762A6}"/>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EB172EA5-CBC7-48EB-ACB1-FF731C7BC9F9}"/>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05" name="n_1mainValue【公営住宅】&#10;有形固定資産減価償却率">
          <a:extLst>
            <a:ext uri="{FF2B5EF4-FFF2-40B4-BE49-F238E27FC236}">
              <a16:creationId xmlns:a16="http://schemas.microsoft.com/office/drawing/2014/main" id="{E60B2006-6D07-48A9-AB39-31A1AC7129FD}"/>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135272</xdr:rowOff>
    </xdr:from>
    <xdr:ext cx="405111" cy="259045"/>
    <xdr:sp macro="" textlink="">
      <xdr:nvSpPr>
        <xdr:cNvPr id="306" name="n_2mainValue【公営住宅】&#10;有形固定資産減価償却率">
          <a:extLst>
            <a:ext uri="{FF2B5EF4-FFF2-40B4-BE49-F238E27FC236}">
              <a16:creationId xmlns:a16="http://schemas.microsoft.com/office/drawing/2014/main" id="{FE534C12-41C5-4EB2-B560-369AFE059AE6}"/>
            </a:ext>
          </a:extLst>
        </xdr:cNvPr>
        <xdr:cNvSpPr txBox="1"/>
      </xdr:nvSpPr>
      <xdr:spPr>
        <a:xfrm>
          <a:off x="2705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07" name="n_3mainValue【公営住宅】&#10;有形固定資産減価償却率">
          <a:extLst>
            <a:ext uri="{FF2B5EF4-FFF2-40B4-BE49-F238E27FC236}">
              <a16:creationId xmlns:a16="http://schemas.microsoft.com/office/drawing/2014/main" id="{1378ECD2-2A04-4D7D-A3EB-90634F95127B}"/>
            </a:ext>
          </a:extLst>
        </xdr:cNvPr>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C25BD75B-7CE2-4295-BC28-945585EAA1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88B14148-D0A8-4A5D-84FC-05552A5A23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535D413-51C7-4AF3-B42B-B82E4F4C52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1DF60605-EDAE-4F63-8198-E1380AC226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D2C8357-FC09-4611-82AF-7B1CA4C9A6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BB7B4460-3243-46A5-90B1-658BE7ADB0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2E756BC5-7C51-442C-8B5B-DA96F768E5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8127C904-4312-4172-AA9D-3FE892379E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A412475-4764-4069-B969-075762FE82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8C2555C-3F00-4978-A638-A93E86BB63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819DFB17-E03F-4DF9-BBD4-E5F8E8C7B58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6B8D9253-6F82-44B6-8604-1B3C871FC7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AA9E5310-3D37-414C-B244-09234D9A6F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1106965-7E1E-4CE1-AEE4-B9B40177749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A14AAC17-AC6D-4EE7-A0C3-505EDB1C97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6003BF58-35E1-4D2A-815A-C2F50FCADBB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96857BDC-0E8E-432C-B4F0-D2DE6FDC3B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3F48E658-6D18-442D-8D6D-9046F9F4F99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B22B505-62A0-4A9D-8E58-D44D072C781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EE7C17E1-9FDD-4FF9-946B-65B7FB54438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38C5971B-3593-496F-8C76-66B19EDE2E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69A8DF3D-66EB-4EA5-A184-75AB978772C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8CC0B8F8-9F63-4679-80D3-031C56EBB4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A051EBBB-8A41-48B4-B0B3-29FDB6B7EB93}"/>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CC38B06D-51BE-4AC3-BA16-835FCB6F5BA6}"/>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35F1C499-F27A-47F8-A269-677C235734EF}"/>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67285CDE-3C0D-49C5-956A-7BE911BFC43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AE9F22B-AB04-4BE1-87E2-1F3B4441F0A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E13D5600-EE16-4799-98AC-AE6ED3350688}"/>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AFC394F3-FEB9-4535-9AD0-86657DC5F528}"/>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4BE43BFB-8C79-45E5-BAE8-D0EBC2254EAE}"/>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AD124CA6-CA78-4580-A183-6C0C1286139C}"/>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843671F2-0B5C-4157-9722-A85F9F5DB31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FB2CB31-3DC3-4C88-9792-A2A0BA7EF36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4FD06D8-EAD3-4CB1-B004-601E61DC79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D1E0565-A709-43BC-8937-BA185651A7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B2BEE4D-B2F3-4D8E-9B01-C1AFB173B2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837BA59-40A7-4625-A05C-AF2A1F6C4E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48FD855-690F-4800-9D6A-E5CAF8A21D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10274</xdr:rowOff>
    </xdr:from>
    <xdr:to>
      <xdr:col>55</xdr:col>
      <xdr:colOff>50800</xdr:colOff>
      <xdr:row>86</xdr:row>
      <xdr:rowOff>111874</xdr:rowOff>
    </xdr:to>
    <xdr:sp macro="" textlink="">
      <xdr:nvSpPr>
        <xdr:cNvPr id="347" name="楕円 346">
          <a:extLst>
            <a:ext uri="{FF2B5EF4-FFF2-40B4-BE49-F238E27FC236}">
              <a16:creationId xmlns:a16="http://schemas.microsoft.com/office/drawing/2014/main" id="{376A9216-D272-4E05-9B9C-89FD06EC3ACC}"/>
            </a:ext>
          </a:extLst>
        </xdr:cNvPr>
        <xdr:cNvSpPr/>
      </xdr:nvSpPr>
      <xdr:spPr>
        <a:xfrm>
          <a:off x="10426700" y="147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96651</xdr:rowOff>
    </xdr:from>
    <xdr:ext cx="469744" cy="259045"/>
    <xdr:sp macro="" textlink="">
      <xdr:nvSpPr>
        <xdr:cNvPr id="348" name="【公営住宅】&#10;一人当たり面積該当値テキスト">
          <a:extLst>
            <a:ext uri="{FF2B5EF4-FFF2-40B4-BE49-F238E27FC236}">
              <a16:creationId xmlns:a16="http://schemas.microsoft.com/office/drawing/2014/main" id="{466007FD-0CE6-4C69-AE81-53E834EF1947}"/>
            </a:ext>
          </a:extLst>
        </xdr:cNvPr>
        <xdr:cNvSpPr txBox="1"/>
      </xdr:nvSpPr>
      <xdr:spPr>
        <a:xfrm>
          <a:off x="10515600" y="1466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141148</xdr:rowOff>
    </xdr:from>
    <xdr:to>
      <xdr:col>50</xdr:col>
      <xdr:colOff>165100</xdr:colOff>
      <xdr:row>86</xdr:row>
      <xdr:rowOff>71298</xdr:rowOff>
    </xdr:to>
    <xdr:sp macro="" textlink="">
      <xdr:nvSpPr>
        <xdr:cNvPr id="349" name="楕円 348">
          <a:extLst>
            <a:ext uri="{FF2B5EF4-FFF2-40B4-BE49-F238E27FC236}">
              <a16:creationId xmlns:a16="http://schemas.microsoft.com/office/drawing/2014/main" id="{B8D12536-D279-4304-BC06-D8CB6EDE66F4}"/>
            </a:ext>
          </a:extLst>
        </xdr:cNvPr>
        <xdr:cNvSpPr/>
      </xdr:nvSpPr>
      <xdr:spPr>
        <a:xfrm>
          <a:off x="9588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20498</xdr:rowOff>
    </xdr:from>
    <xdr:to>
      <xdr:col>55</xdr:col>
      <xdr:colOff>0</xdr:colOff>
      <xdr:row>86</xdr:row>
      <xdr:rowOff>61074</xdr:rowOff>
    </xdr:to>
    <xdr:cxnSp macro="">
      <xdr:nvCxnSpPr>
        <xdr:cNvPr id="350" name="直線コネクタ 349">
          <a:extLst>
            <a:ext uri="{FF2B5EF4-FFF2-40B4-BE49-F238E27FC236}">
              <a16:creationId xmlns:a16="http://schemas.microsoft.com/office/drawing/2014/main" id="{467CF708-80B3-4160-B01B-D5E0A1F1678D}"/>
            </a:ext>
          </a:extLst>
        </xdr:cNvPr>
        <xdr:cNvCxnSpPr/>
      </xdr:nvCxnSpPr>
      <xdr:spPr>
        <a:xfrm>
          <a:off x="9639300" y="1476519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142900</xdr:rowOff>
    </xdr:from>
    <xdr:to>
      <xdr:col>46</xdr:col>
      <xdr:colOff>38100</xdr:colOff>
      <xdr:row>86</xdr:row>
      <xdr:rowOff>73050</xdr:rowOff>
    </xdr:to>
    <xdr:sp macro="" textlink="">
      <xdr:nvSpPr>
        <xdr:cNvPr id="351" name="楕円 350">
          <a:extLst>
            <a:ext uri="{FF2B5EF4-FFF2-40B4-BE49-F238E27FC236}">
              <a16:creationId xmlns:a16="http://schemas.microsoft.com/office/drawing/2014/main" id="{A4C71795-7B71-4902-9BBA-16567EB1F218}"/>
            </a:ext>
          </a:extLst>
        </xdr:cNvPr>
        <xdr:cNvSpPr/>
      </xdr:nvSpPr>
      <xdr:spPr>
        <a:xfrm>
          <a:off x="8699500" y="147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20498</xdr:rowOff>
    </xdr:from>
    <xdr:to>
      <xdr:col>50</xdr:col>
      <xdr:colOff>114300</xdr:colOff>
      <xdr:row>86</xdr:row>
      <xdr:rowOff>22250</xdr:rowOff>
    </xdr:to>
    <xdr:cxnSp macro="">
      <xdr:nvCxnSpPr>
        <xdr:cNvPr id="352" name="直線コネクタ 351">
          <a:extLst>
            <a:ext uri="{FF2B5EF4-FFF2-40B4-BE49-F238E27FC236}">
              <a16:creationId xmlns:a16="http://schemas.microsoft.com/office/drawing/2014/main" id="{47A28B64-D7EC-4AFB-A1E9-CBAC9944CDA6}"/>
            </a:ext>
          </a:extLst>
        </xdr:cNvPr>
        <xdr:cNvCxnSpPr/>
      </xdr:nvCxnSpPr>
      <xdr:spPr>
        <a:xfrm flipV="1">
          <a:off x="8750300" y="1476519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48183</xdr:rowOff>
    </xdr:from>
    <xdr:to>
      <xdr:col>41</xdr:col>
      <xdr:colOff>101600</xdr:colOff>
      <xdr:row>85</xdr:row>
      <xdr:rowOff>149783</xdr:rowOff>
    </xdr:to>
    <xdr:sp macro="" textlink="">
      <xdr:nvSpPr>
        <xdr:cNvPr id="353" name="楕円 352">
          <a:extLst>
            <a:ext uri="{FF2B5EF4-FFF2-40B4-BE49-F238E27FC236}">
              <a16:creationId xmlns:a16="http://schemas.microsoft.com/office/drawing/2014/main" id="{0796D71C-0095-4D5C-93A7-7C0E697D8B56}"/>
            </a:ext>
          </a:extLst>
        </xdr:cNvPr>
        <xdr:cNvSpPr/>
      </xdr:nvSpPr>
      <xdr:spPr>
        <a:xfrm>
          <a:off x="7810500" y="146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98983</xdr:rowOff>
    </xdr:from>
    <xdr:to>
      <xdr:col>45</xdr:col>
      <xdr:colOff>177800</xdr:colOff>
      <xdr:row>86</xdr:row>
      <xdr:rowOff>22250</xdr:rowOff>
    </xdr:to>
    <xdr:cxnSp macro="">
      <xdr:nvCxnSpPr>
        <xdr:cNvPr id="354" name="直線コネクタ 353">
          <a:extLst>
            <a:ext uri="{FF2B5EF4-FFF2-40B4-BE49-F238E27FC236}">
              <a16:creationId xmlns:a16="http://schemas.microsoft.com/office/drawing/2014/main" id="{0D926518-99FE-4EE9-991A-71CA10D001C3}"/>
            </a:ext>
          </a:extLst>
        </xdr:cNvPr>
        <xdr:cNvCxnSpPr/>
      </xdr:nvCxnSpPr>
      <xdr:spPr>
        <a:xfrm>
          <a:off x="7861300" y="14672233"/>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39406485-8F09-4D1C-B494-C1DE11E84C46}"/>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EE693C1A-3B3C-4307-8B84-893DB3C76511}"/>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F78FBA82-897B-48FF-B0B1-C807814BF33C}"/>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CDB89A83-5B67-4424-9628-073DC4BCE1A5}"/>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62425</xdr:rowOff>
    </xdr:from>
    <xdr:ext cx="469744" cy="259045"/>
    <xdr:sp macro="" textlink="">
      <xdr:nvSpPr>
        <xdr:cNvPr id="359" name="n_1mainValue【公営住宅】&#10;一人当たり面積">
          <a:extLst>
            <a:ext uri="{FF2B5EF4-FFF2-40B4-BE49-F238E27FC236}">
              <a16:creationId xmlns:a16="http://schemas.microsoft.com/office/drawing/2014/main" id="{6D43EEC9-B809-4906-8E18-E211385F1C6A}"/>
            </a:ext>
          </a:extLst>
        </xdr:cNvPr>
        <xdr:cNvSpPr txBox="1"/>
      </xdr:nvSpPr>
      <xdr:spPr>
        <a:xfrm>
          <a:off x="93917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64177</xdr:rowOff>
    </xdr:from>
    <xdr:ext cx="469744" cy="259045"/>
    <xdr:sp macro="" textlink="">
      <xdr:nvSpPr>
        <xdr:cNvPr id="360" name="n_2mainValue【公営住宅】&#10;一人当たり面積">
          <a:extLst>
            <a:ext uri="{FF2B5EF4-FFF2-40B4-BE49-F238E27FC236}">
              <a16:creationId xmlns:a16="http://schemas.microsoft.com/office/drawing/2014/main" id="{0914AC37-53DA-4755-AFD4-868568B69CA2}"/>
            </a:ext>
          </a:extLst>
        </xdr:cNvPr>
        <xdr:cNvSpPr txBox="1"/>
      </xdr:nvSpPr>
      <xdr:spPr>
        <a:xfrm>
          <a:off x="8515427" y="148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166310</xdr:rowOff>
    </xdr:from>
    <xdr:ext cx="469744" cy="259045"/>
    <xdr:sp macro="" textlink="">
      <xdr:nvSpPr>
        <xdr:cNvPr id="361" name="n_3mainValue【公営住宅】&#10;一人当たり面積">
          <a:extLst>
            <a:ext uri="{FF2B5EF4-FFF2-40B4-BE49-F238E27FC236}">
              <a16:creationId xmlns:a16="http://schemas.microsoft.com/office/drawing/2014/main" id="{A4847B86-2EC0-4AC7-BD6E-E7658FAF4342}"/>
            </a:ext>
          </a:extLst>
        </xdr:cNvPr>
        <xdr:cNvSpPr txBox="1"/>
      </xdr:nvSpPr>
      <xdr:spPr>
        <a:xfrm>
          <a:off x="7626427" y="143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7751D4D0-B20F-417F-9060-2E08B9E698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AD0D6B1D-BEFB-44F3-9455-BD7D06076A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17F018A-5B27-42BF-9CE9-7EE6D338AB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40A8CD31-49C9-4A52-806D-6EAE96B404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210B2A72-1477-4E68-8706-36A93CD2BA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6FC6EC5-2F9A-47C6-BEDD-3687319804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22C3DC8-EEB2-4EF5-BDA4-DD865F7C24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FB7F930E-06D6-4168-9445-43CEE117E2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2E0195F-1121-4F06-A109-25D967B7EB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63D574E9-0BB6-49A0-B4FB-01436D1576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A60B59A9-1DA9-4FC1-9B82-D6E24A82AA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50D9E38-EE44-45D0-8FBB-9C697711C7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8917A172-6707-4657-B552-F1D4AE7DE3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F456DB45-DE27-4D4C-97E9-02017375C7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BFC143A9-7AC9-4829-B54F-14A75C038D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A90101F9-FA31-4C21-89C7-262A3160F5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4AF14EFD-203B-4DC8-AD41-23096C1CE3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1529DB55-AA06-4DE3-B5BD-0C362A6C0D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32E64286-7E3F-474A-BD65-2F6EFBCA4B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7A4D8459-73F6-4C99-8FF7-B8E5593C8B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5EFB1C90-C314-4808-A465-0A8AC055E9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DCF1F90-0316-40D3-BD72-6D2152D349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D26DF82F-35F6-4E0A-B6F6-48547F97BB8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A9C5DA51-FF5F-400E-99CE-5F2CE748C8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2A252483-5A6D-41DE-9E3F-DF40662F46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6C1C74E0-915D-4C21-8FE1-D0DB640E19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42DCDD53-3D11-4ADA-893B-26E6C024AC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1D5B20F0-F364-449D-AA08-24AEB5A2C07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B9B76218-0427-40EF-A7B6-FCBC6B9B892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4B99221C-B1B9-40FF-9A36-C1A7BE1CB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7E0D312B-62DE-4185-BD72-B1B6D793608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5D0627CA-5C67-4489-8DFD-51818272C76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E152D1DB-09FA-42B8-9069-68795689BA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41525788-40BE-4D6F-814F-0CE9364388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DD1F18FD-FE9A-406A-9024-645034BD526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98C85020-E0EE-49F1-91BC-0A3F3B6F21C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FFC4DFFD-EA4D-4013-B22D-B676FFCBEBA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CF153BEA-741E-423B-8BA0-E98B86CA67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E75AB6E9-FA1F-4D20-B03C-60B0EC15D97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5D61D776-A564-46AF-B88C-E134EA3A06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87038045-EF9A-4774-A152-5ADD288002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188513FC-AC56-43AA-9F71-D7E301E4BD38}"/>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4282C93C-A8B3-4345-843F-16251DD4626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D3B0BA09-E01E-40BA-885B-0670870171C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81E2B186-A6AC-40F1-AD80-4372E9A1563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A9AC97E0-35C8-4BD2-9D96-A97C86E353AE}"/>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219F6062-5493-440F-B873-D6FA516C68B5}"/>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75B1B682-E1D6-4078-ACE9-6FBCE17B5C29}"/>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DE8F06B4-5623-47C3-89E6-BED1534F2FA3}"/>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3CDC72E5-3009-48DE-848D-CA8AAA7D23C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4FCA406C-06DA-4A1A-9B69-659A70688EB5}"/>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CB770233-D617-4F8C-8D3D-5406A031C8A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E341E38-870E-4782-8BAB-7EC0B7DD1C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AECFBF4-468A-4FC5-A41C-90927C2D71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5F68A90-F3AF-4E65-A35D-78BC1CDA28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32A53D8-3C63-4DAA-A8EA-B86ED51F4B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5CD01CF-5073-494F-ADA9-CB473C2910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9" name="楕円 418">
          <a:extLst>
            <a:ext uri="{FF2B5EF4-FFF2-40B4-BE49-F238E27FC236}">
              <a16:creationId xmlns:a16="http://schemas.microsoft.com/office/drawing/2014/main" id="{97A8A606-6183-404A-A5F4-D0C695CC8B7D}"/>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20" name="【認定こども園・幼稚園・保育所】&#10;有形固定資産減価償却率該当値テキスト">
          <a:extLst>
            <a:ext uri="{FF2B5EF4-FFF2-40B4-BE49-F238E27FC236}">
              <a16:creationId xmlns:a16="http://schemas.microsoft.com/office/drawing/2014/main" id="{ECE2E5AF-7803-4F9D-A357-0312BF1B9D29}"/>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21" name="楕円 420">
          <a:extLst>
            <a:ext uri="{FF2B5EF4-FFF2-40B4-BE49-F238E27FC236}">
              <a16:creationId xmlns:a16="http://schemas.microsoft.com/office/drawing/2014/main" id="{2600CE7E-D386-4862-A0AF-D4B3DC591DA1}"/>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22" name="直線コネクタ 421">
          <a:extLst>
            <a:ext uri="{FF2B5EF4-FFF2-40B4-BE49-F238E27FC236}">
              <a16:creationId xmlns:a16="http://schemas.microsoft.com/office/drawing/2014/main" id="{90622D03-0374-4E72-AC85-B46B78D7B492}"/>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3" name="楕円 422">
          <a:extLst>
            <a:ext uri="{FF2B5EF4-FFF2-40B4-BE49-F238E27FC236}">
              <a16:creationId xmlns:a16="http://schemas.microsoft.com/office/drawing/2014/main" id="{E8BBE963-0FC1-404F-8023-3CC5C65927B2}"/>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4" name="直線コネクタ 423">
          <a:extLst>
            <a:ext uri="{FF2B5EF4-FFF2-40B4-BE49-F238E27FC236}">
              <a16:creationId xmlns:a16="http://schemas.microsoft.com/office/drawing/2014/main" id="{4A3217F0-BAC0-4C4F-B027-662C5DAA44E9}"/>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425" name="楕円 424">
          <a:extLst>
            <a:ext uri="{FF2B5EF4-FFF2-40B4-BE49-F238E27FC236}">
              <a16:creationId xmlns:a16="http://schemas.microsoft.com/office/drawing/2014/main" id="{3F93DEFB-068B-4690-99D0-87822F4A1BC4}"/>
            </a:ext>
          </a:extLst>
        </xdr:cNvPr>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42</xdr:row>
      <xdr:rowOff>92528</xdr:rowOff>
    </xdr:to>
    <xdr:cxnSp macro="">
      <xdr:nvCxnSpPr>
        <xdr:cNvPr id="426" name="直線コネクタ 425">
          <a:extLst>
            <a:ext uri="{FF2B5EF4-FFF2-40B4-BE49-F238E27FC236}">
              <a16:creationId xmlns:a16="http://schemas.microsoft.com/office/drawing/2014/main" id="{F48033B3-0DDB-44EE-B5A2-74968F2924B7}"/>
            </a:ext>
          </a:extLst>
        </xdr:cNvPr>
        <xdr:cNvCxnSpPr/>
      </xdr:nvCxnSpPr>
      <xdr:spPr>
        <a:xfrm>
          <a:off x="13703300" y="6919504"/>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F20F85BA-EF37-4B3B-82F4-FAC1C36894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1CF3A89-63BB-4450-A2AD-65303AA07785}"/>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59C5D914-5A51-41CD-93DD-104E5563E053}"/>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3506BC15-BEEF-49E2-B3FE-4CFD6D79B9B5}"/>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31" name="n_1mainValue【認定こども園・幼稚園・保育所】&#10;有形固定資産減価償却率">
          <a:extLst>
            <a:ext uri="{FF2B5EF4-FFF2-40B4-BE49-F238E27FC236}">
              <a16:creationId xmlns:a16="http://schemas.microsoft.com/office/drawing/2014/main" id="{DF9E3953-A74B-41AA-A6F1-1CFAB833C3AA}"/>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2" name="n_2mainValue【認定こども園・幼稚園・保育所】&#10;有形固定資産減価償却率">
          <a:extLst>
            <a:ext uri="{FF2B5EF4-FFF2-40B4-BE49-F238E27FC236}">
              <a16:creationId xmlns:a16="http://schemas.microsoft.com/office/drawing/2014/main" id="{6754B24E-784B-4666-89F3-5F022B983DD7}"/>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FB145D4C-46FE-4CD3-AA06-53344110E963}"/>
            </a:ext>
          </a:extLst>
        </xdr:cNvPr>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C953927-18FC-4102-8807-3D7C09D4AE0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C1003779-DDF5-43A2-8C0B-21F0C3700F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89DB4055-2CE9-470A-9452-79BB84A7E2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76F9F5C5-DDD7-450E-92AC-CD8166C94B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8D940C8D-DB6B-46D2-8DBB-A4840E1AE0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7C72A1C4-EC28-4A4A-A34A-61EDC820BF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8DC3DF87-072B-41AD-AFE6-789A98596B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8813A72C-9A1E-49F4-8A15-F5B5D467D1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D4315DB6-2659-4805-9A57-A8B04E690A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CBD4814E-F144-4E55-AD93-A3567CB437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F70E0C0A-3C4A-456D-9E91-021C035422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F7383860-E0B0-412D-AF92-572B1DCE150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3D0D14F3-9CA2-4D92-ACD5-0032F05776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2385AF21-8861-45F9-83E9-5DFFDCF29AC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1B8C6891-B1EE-4CE0-89FA-A466E332C5A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ECD1099E-451F-4B83-B8D4-5B93AE087B5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214BAD5D-5D23-417D-851A-6C2303A04E2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177F754F-7E3A-4EE4-B890-BDBBA918227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7D03ABF-DCE9-4D6C-926B-BBF75C52BC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F2946C3E-B56C-442A-B003-68095EDD110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149FA5E4-73CD-4986-9497-03241004FC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807CD640-B63C-4CEF-9A34-F8BD33BC08E8}"/>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C1444B29-21D9-42D9-B26D-6A8EC0F46479}"/>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EF40F29B-70A8-440D-920B-AC5C0FFE7C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7AE7720B-AB9E-4887-BA7E-D9CBBBF8A2E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C78F96CF-DBDE-41E0-B445-7B417BD18C81}"/>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44863454-911C-452B-89FE-EC2DD4C9FE1A}"/>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E74B4F9D-838F-49E5-9ADC-97D2835926CA}"/>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CFED38C4-EB75-4407-9511-6CABC6EC4CE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45D7EFF7-4AFA-4E6F-81C4-5BEA421B6E75}"/>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4D23D1A5-5D20-4D05-99BF-462416930E34}"/>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6E6D27FF-60F1-4DC2-AFA0-A976045A0142}"/>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2C55319-3EB3-41E3-9359-649A16911E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F3842E8B-1ECE-494F-B56C-D80E4C0F61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4B695D7-7360-483B-B6ED-84F7634AFD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81F75A36-DC83-4F69-866F-741B7C7063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3907590-191A-4832-92A1-5BF21CC205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157073</xdr:rowOff>
    </xdr:from>
    <xdr:to>
      <xdr:col>116</xdr:col>
      <xdr:colOff>114300</xdr:colOff>
      <xdr:row>41</xdr:row>
      <xdr:rowOff>87223</xdr:rowOff>
    </xdr:to>
    <xdr:sp macro="" textlink="">
      <xdr:nvSpPr>
        <xdr:cNvPr id="471" name="楕円 470">
          <a:extLst>
            <a:ext uri="{FF2B5EF4-FFF2-40B4-BE49-F238E27FC236}">
              <a16:creationId xmlns:a16="http://schemas.microsoft.com/office/drawing/2014/main" id="{685EBA3A-23D4-4CC8-8BD5-8C606C410AA9}"/>
            </a:ext>
          </a:extLst>
        </xdr:cNvPr>
        <xdr:cNvSpPr/>
      </xdr:nvSpPr>
      <xdr:spPr>
        <a:xfrm>
          <a:off x="221107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72000</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E928E131-D4D2-40F5-A97A-CEF034D29A82}"/>
            </a:ext>
          </a:extLst>
        </xdr:cNvPr>
        <xdr:cNvSpPr txBox="1"/>
      </xdr:nvSpPr>
      <xdr:spPr>
        <a:xfrm>
          <a:off x="22199600" y="69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73" name="楕円 472">
          <a:extLst>
            <a:ext uri="{FF2B5EF4-FFF2-40B4-BE49-F238E27FC236}">
              <a16:creationId xmlns:a16="http://schemas.microsoft.com/office/drawing/2014/main" id="{19D7F45D-42FB-419B-B475-DB08E77849BD}"/>
            </a:ext>
          </a:extLst>
        </xdr:cNvPr>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36423</xdr:rowOff>
    </xdr:from>
    <xdr:to>
      <xdr:col>116</xdr:col>
      <xdr:colOff>63500</xdr:colOff>
      <xdr:row>41</xdr:row>
      <xdr:rowOff>37338</xdr:rowOff>
    </xdr:to>
    <xdr:cxnSp macro="">
      <xdr:nvCxnSpPr>
        <xdr:cNvPr id="474" name="直線コネクタ 473">
          <a:extLst>
            <a:ext uri="{FF2B5EF4-FFF2-40B4-BE49-F238E27FC236}">
              <a16:creationId xmlns:a16="http://schemas.microsoft.com/office/drawing/2014/main" id="{580E4437-41D2-4AFA-959B-04AAB1651A60}"/>
            </a:ext>
          </a:extLst>
        </xdr:cNvPr>
        <xdr:cNvCxnSpPr/>
      </xdr:nvCxnSpPr>
      <xdr:spPr>
        <a:xfrm flipV="1">
          <a:off x="21323300" y="706587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159817</xdr:rowOff>
    </xdr:from>
    <xdr:to>
      <xdr:col>107</xdr:col>
      <xdr:colOff>101600</xdr:colOff>
      <xdr:row>41</xdr:row>
      <xdr:rowOff>89967</xdr:rowOff>
    </xdr:to>
    <xdr:sp macro="" textlink="">
      <xdr:nvSpPr>
        <xdr:cNvPr id="475" name="楕円 474">
          <a:extLst>
            <a:ext uri="{FF2B5EF4-FFF2-40B4-BE49-F238E27FC236}">
              <a16:creationId xmlns:a16="http://schemas.microsoft.com/office/drawing/2014/main" id="{7C21E2DE-3856-473C-A989-F4C3CB8CF83C}"/>
            </a:ext>
          </a:extLst>
        </xdr:cNvPr>
        <xdr:cNvSpPr/>
      </xdr:nvSpPr>
      <xdr:spPr>
        <a:xfrm>
          <a:off x="20383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39167</xdr:rowOff>
    </xdr:to>
    <xdr:cxnSp macro="">
      <xdr:nvCxnSpPr>
        <xdr:cNvPr id="476" name="直線コネクタ 475">
          <a:extLst>
            <a:ext uri="{FF2B5EF4-FFF2-40B4-BE49-F238E27FC236}">
              <a16:creationId xmlns:a16="http://schemas.microsoft.com/office/drawing/2014/main" id="{9E8CF79B-122D-44CE-B828-12982805998E}"/>
            </a:ext>
          </a:extLst>
        </xdr:cNvPr>
        <xdr:cNvCxnSpPr/>
      </xdr:nvCxnSpPr>
      <xdr:spPr>
        <a:xfrm flipV="1">
          <a:off x="20434300" y="706678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32715</xdr:rowOff>
    </xdr:from>
    <xdr:to>
      <xdr:col>102</xdr:col>
      <xdr:colOff>165100</xdr:colOff>
      <xdr:row>40</xdr:row>
      <xdr:rowOff>134315</xdr:rowOff>
    </xdr:to>
    <xdr:sp macro="" textlink="">
      <xdr:nvSpPr>
        <xdr:cNvPr id="477" name="楕円 476">
          <a:extLst>
            <a:ext uri="{FF2B5EF4-FFF2-40B4-BE49-F238E27FC236}">
              <a16:creationId xmlns:a16="http://schemas.microsoft.com/office/drawing/2014/main" id="{CE9F44A3-9DE4-4E7E-9D70-C8A0F36320BE}"/>
            </a:ext>
          </a:extLst>
        </xdr:cNvPr>
        <xdr:cNvSpPr/>
      </xdr:nvSpPr>
      <xdr:spPr>
        <a:xfrm>
          <a:off x="19494500" y="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83515</xdr:rowOff>
    </xdr:from>
    <xdr:to>
      <xdr:col>107</xdr:col>
      <xdr:colOff>50800</xdr:colOff>
      <xdr:row>41</xdr:row>
      <xdr:rowOff>39167</xdr:rowOff>
    </xdr:to>
    <xdr:cxnSp macro="">
      <xdr:nvCxnSpPr>
        <xdr:cNvPr id="478" name="直線コネクタ 477">
          <a:extLst>
            <a:ext uri="{FF2B5EF4-FFF2-40B4-BE49-F238E27FC236}">
              <a16:creationId xmlns:a16="http://schemas.microsoft.com/office/drawing/2014/main" id="{65D4204A-7351-4291-816E-D51F940DE208}"/>
            </a:ext>
          </a:extLst>
        </xdr:cNvPr>
        <xdr:cNvCxnSpPr/>
      </xdr:nvCxnSpPr>
      <xdr:spPr>
        <a:xfrm>
          <a:off x="19545300" y="6941515"/>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F479712E-67B1-4EC7-96FD-A69109A071E1}"/>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13756573-18E3-4651-BEF0-AAE655C11DD6}"/>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16F8160A-49A5-473E-99C6-CD0268EC4725}"/>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9279B902-935D-4BED-87FF-005462779535}"/>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50916405-34FF-4ECD-B2CF-213BAB07B9A0}"/>
            </a:ext>
          </a:extLst>
        </xdr:cNvPr>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81094</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622D468C-7C1D-4201-B485-EC71CE06B7F4}"/>
            </a:ext>
          </a:extLst>
        </xdr:cNvPr>
        <xdr:cNvSpPr txBox="1"/>
      </xdr:nvSpPr>
      <xdr:spPr>
        <a:xfrm>
          <a:off x="201994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125442</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E08D4FC1-4E31-4C22-9840-80295BC7E9A6}"/>
            </a:ext>
          </a:extLst>
        </xdr:cNvPr>
        <xdr:cNvSpPr txBox="1"/>
      </xdr:nvSpPr>
      <xdr:spPr>
        <a:xfrm>
          <a:off x="19310427" y="69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5DE210D8-574D-4F2A-BC60-B8D68E1BA7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9F25974-3454-4B5E-A64E-FE40A7C5E9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272278B7-46A7-4F65-A19E-6537FE66E6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142C7C74-07C7-463E-ABF6-C470AF2793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AA696498-290A-445F-B0D5-9E7D22B07E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383734E9-2ACE-4D46-807C-4D4F233133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ADDDF237-9A25-4C95-BCDD-5BE7B5A79B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57B1BC21-7DBC-46EA-8E6E-E030E58E74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EF3FD9B3-FFEE-450C-8D72-128D6AF6DA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E12AE625-E266-40BA-9499-58F59CABDF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8D3BAA66-0C1C-4C74-BFAE-4F3C5C1BE76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2925D6E2-2EC9-4566-8A5C-334C7945E2D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AF938E5F-BD8B-4117-8912-3570A4F6A7C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CE778EE6-AFD4-489B-BEE5-9878E3F3C4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596BDC89-443A-45D7-BDA2-7A5A3B04914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596B49FB-4E90-41EE-83D4-A74E9D7A26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C5EF7D91-776E-436D-9806-4D4C674FCF4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8E820820-22D1-4A1F-A63F-3173C3DFEE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ABB5C3B7-5882-4912-99D3-5E278A72C09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449FFC91-8FE6-46BB-8D61-E15B412A52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2ABFD8D3-8EF0-43B6-A735-F92A2DBA48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C8BCB57C-274C-48F0-A3D0-93BAAC3CF21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F82AE0AC-0FA3-49FE-A5A5-E06BC0923D0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3C473C1-A57E-4589-ADCF-BA0B58B2B4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92482C12-62B6-4395-8A1B-194C6F9AB5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7B98CFDB-9AA7-463C-ADF8-627C3862A5C8}"/>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BB3FFDB5-21C9-4B5D-A067-E2B72C837A6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EAC7A4B-AD8E-4FC9-AB14-2B525C2620F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32685AFF-DD54-4AEA-8F0A-92D263E342D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0552BF7F-BC0F-46DD-BE74-B9701A24287E}"/>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6063D17-42D2-42CA-B9B2-3FEBC07CDF53}"/>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FDE82260-D15F-40FE-9840-F28C854C6494}"/>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82B2C1BF-6705-49C7-A5E9-ADFF500D38F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F0F664B1-6D39-441C-A36B-59135765226A}"/>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ECA17E0D-45F1-418B-8F6F-647954D0E773}"/>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EB01ED31-5FDC-4D54-A88D-C520BEFD7B94}"/>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711C9D2-9E41-41E6-AB72-CC5DD89D5F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FFECFDCB-1529-47BE-9876-6C1F34C054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9EE9509-44E2-41A6-BF95-1F1E505AB2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14D785B-E6E8-42E9-89F2-50AD9AD260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586E41F-3F6F-4911-86B0-C90E972D72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27" name="楕円 526">
          <a:extLst>
            <a:ext uri="{FF2B5EF4-FFF2-40B4-BE49-F238E27FC236}">
              <a16:creationId xmlns:a16="http://schemas.microsoft.com/office/drawing/2014/main" id="{08E4221A-D02E-4D8F-A6F6-693F6678FA90}"/>
            </a:ext>
          </a:extLst>
        </xdr:cNvPr>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C8DEDC30-F2D0-499D-A256-A1F77609CB75}"/>
            </a:ext>
          </a:extLst>
        </xdr:cNvPr>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29" name="楕円 528">
          <a:extLst>
            <a:ext uri="{FF2B5EF4-FFF2-40B4-BE49-F238E27FC236}">
              <a16:creationId xmlns:a16="http://schemas.microsoft.com/office/drawing/2014/main" id="{BB4A3616-C03C-4B47-984A-11A81263ACCF}"/>
            </a:ext>
          </a:extLst>
        </xdr:cNvPr>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29391</xdr:rowOff>
    </xdr:to>
    <xdr:cxnSp macro="">
      <xdr:nvCxnSpPr>
        <xdr:cNvPr id="530" name="直線コネクタ 529">
          <a:extLst>
            <a:ext uri="{FF2B5EF4-FFF2-40B4-BE49-F238E27FC236}">
              <a16:creationId xmlns:a16="http://schemas.microsoft.com/office/drawing/2014/main" id="{514C170E-C5D6-4723-9FA1-D7007BCE21D2}"/>
            </a:ext>
          </a:extLst>
        </xdr:cNvPr>
        <xdr:cNvCxnSpPr/>
      </xdr:nvCxnSpPr>
      <xdr:spPr>
        <a:xfrm>
          <a:off x="15481300" y="104649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531" name="楕円 530">
          <a:extLst>
            <a:ext uri="{FF2B5EF4-FFF2-40B4-BE49-F238E27FC236}">
              <a16:creationId xmlns:a16="http://schemas.microsoft.com/office/drawing/2014/main" id="{48C9B466-949E-4AFB-B902-4B6F55FE802A}"/>
            </a:ext>
          </a:extLst>
        </xdr:cNvPr>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62049</xdr:rowOff>
    </xdr:to>
    <xdr:cxnSp macro="">
      <xdr:nvCxnSpPr>
        <xdr:cNvPr id="532" name="直線コネクタ 531">
          <a:extLst>
            <a:ext uri="{FF2B5EF4-FFF2-40B4-BE49-F238E27FC236}">
              <a16:creationId xmlns:a16="http://schemas.microsoft.com/office/drawing/2014/main" id="{CCAD69EC-147E-4731-9266-702E141B925D}"/>
            </a:ext>
          </a:extLst>
        </xdr:cNvPr>
        <xdr:cNvCxnSpPr/>
      </xdr:nvCxnSpPr>
      <xdr:spPr>
        <a:xfrm flipV="1">
          <a:off x="14592300" y="104649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533" name="楕円 532">
          <a:extLst>
            <a:ext uri="{FF2B5EF4-FFF2-40B4-BE49-F238E27FC236}">
              <a16:creationId xmlns:a16="http://schemas.microsoft.com/office/drawing/2014/main" id="{2AE70056-A9D3-4DF7-971A-7C8732C02C22}"/>
            </a:ext>
          </a:extLst>
        </xdr:cNvPr>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62</xdr:row>
      <xdr:rowOff>55517</xdr:rowOff>
    </xdr:to>
    <xdr:cxnSp macro="">
      <xdr:nvCxnSpPr>
        <xdr:cNvPr id="534" name="直線コネクタ 533">
          <a:extLst>
            <a:ext uri="{FF2B5EF4-FFF2-40B4-BE49-F238E27FC236}">
              <a16:creationId xmlns:a16="http://schemas.microsoft.com/office/drawing/2014/main" id="{A33AA49B-204B-4713-B64B-2D11E3B85D6B}"/>
            </a:ext>
          </a:extLst>
        </xdr:cNvPr>
        <xdr:cNvCxnSpPr/>
      </xdr:nvCxnSpPr>
      <xdr:spPr>
        <a:xfrm flipV="1">
          <a:off x="13703300" y="10520499"/>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8EBA994B-CE71-4368-A64D-4A9C0B62658F}"/>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63A5FCBB-DEE1-4640-AC57-849BB1D6D5DF}"/>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A05E8E13-C50C-4F37-B132-3C5BE2C1B5A1}"/>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B072641E-6B0C-4943-ABEF-648C0D34508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539" name="n_1mainValue【学校施設】&#10;有形固定資産減価償却率">
          <a:extLst>
            <a:ext uri="{FF2B5EF4-FFF2-40B4-BE49-F238E27FC236}">
              <a16:creationId xmlns:a16="http://schemas.microsoft.com/office/drawing/2014/main" id="{8CF1A2D8-B16D-4F13-85E8-6095F647D51D}"/>
            </a:ext>
          </a:extLst>
        </xdr:cNvPr>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540" name="n_2mainValue【学校施設】&#10;有形固定資産減価償却率">
          <a:extLst>
            <a:ext uri="{FF2B5EF4-FFF2-40B4-BE49-F238E27FC236}">
              <a16:creationId xmlns:a16="http://schemas.microsoft.com/office/drawing/2014/main" id="{7663699C-2AAE-4175-8BF8-ACF5E226690C}"/>
            </a:ext>
          </a:extLst>
        </xdr:cNvPr>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541" name="n_3mainValue【学校施設】&#10;有形固定資産減価償却率">
          <a:extLst>
            <a:ext uri="{FF2B5EF4-FFF2-40B4-BE49-F238E27FC236}">
              <a16:creationId xmlns:a16="http://schemas.microsoft.com/office/drawing/2014/main" id="{F9D0BF9B-C37C-4A08-8D61-A9016234777C}"/>
            </a:ext>
          </a:extLst>
        </xdr:cNvPr>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D7B0F71D-8262-41B4-9070-6BF1E14B68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8CC3756-F731-4EF9-A194-89B67F9A0D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E4A07527-3759-487F-B028-9B04CF46A3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A4DDF1DA-394C-4608-ABCC-F844F5E1CA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503A93EC-81FD-41E6-91E3-C033B9E08D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48B1E921-81A8-4C6D-8590-6FA0A0AC1E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53EE7951-6FAF-4787-B86D-E885D65C75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3D34DC20-2FA9-47F5-8377-D417A769EE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570950B3-6B5B-4F20-8292-871ACDA05A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76080BDC-96EC-4C54-90B7-D18B8DFA49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E35E770-4249-430E-A788-441A5B90759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9B008E95-DBCB-4C3D-A51F-08D5340ADB0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453BD24E-3CE1-40C5-A986-F4070923F7E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641381FE-CA01-49B1-80B0-E2D4B7431E09}"/>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1D1FBF8E-5A79-4DB0-8851-BCB37A03F76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0A6777D0-FCAF-4FDA-A270-BF873CC4BB4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F2F385D6-A1FE-4DD0-852C-A9DE57C2CCA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671D8EFF-805E-4571-AD19-844FCC40398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4C04684E-0A6A-4C25-B5F2-7681A5B9FCC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FB7C9739-2A73-4322-9265-5DCF32D80FE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F99DFF93-4929-48B6-89A8-77077A995A1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A9302AE8-05E6-45C2-BA49-F0B9FE28007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1BDDD203-F569-4F5F-A953-DE70AD100B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2084D4EF-DEAA-44F5-8FA1-601CE3265B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60D729EE-9D7C-438D-95E6-6D71C12987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B35AEC96-95B0-40FB-8F0F-9C0408A89F8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1FFEB926-4476-4EA8-A7FE-9BC4ED27382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801DCFB9-FC3C-48BD-B474-27AF315BA477}"/>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2F2D671F-A01B-4BEE-B465-B0A5ED2791BC}"/>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31D14C39-21E6-4BE3-B029-4801FF95074D}"/>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B1426907-0C25-4A1E-B646-3FC45403EA84}"/>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A4D8A439-DE84-4CCB-8449-6223C6ED44C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F8E6A25D-D870-4F6C-9423-5D72FE6CEDAE}"/>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A5EE267A-9892-4312-8FBB-72496DBA129F}"/>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5ACEFCF1-AD53-4EF0-8AD1-D6A354DCBEC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C4BCD2EB-F358-46D8-9B20-E3FE689221A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04FB9D8-DFF3-4EE6-96B0-C956F91BDF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7DC9F43-4251-4B2F-8730-9C1D9E7112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3D0E519-BD85-48DF-8C1C-C504B89672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F7D6362E-2B03-49C7-928E-83FC6AD93E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C32EE56B-37ED-4F69-986B-29B6537648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140277</xdr:rowOff>
    </xdr:from>
    <xdr:to>
      <xdr:col>116</xdr:col>
      <xdr:colOff>114300</xdr:colOff>
      <xdr:row>64</xdr:row>
      <xdr:rowOff>70427</xdr:rowOff>
    </xdr:to>
    <xdr:sp macro="" textlink="">
      <xdr:nvSpPr>
        <xdr:cNvPr id="583" name="楕円 582">
          <a:extLst>
            <a:ext uri="{FF2B5EF4-FFF2-40B4-BE49-F238E27FC236}">
              <a16:creationId xmlns:a16="http://schemas.microsoft.com/office/drawing/2014/main" id="{EE3D74EC-43F5-478A-BE96-CDA932DE84E7}"/>
            </a:ext>
          </a:extLst>
        </xdr:cNvPr>
        <xdr:cNvSpPr/>
      </xdr:nvSpPr>
      <xdr:spPr>
        <a:xfrm>
          <a:off x="22110700" y="109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a:extLst>
            <a:ext uri="{FF2B5EF4-FFF2-40B4-BE49-F238E27FC236}">
              <a16:creationId xmlns:a16="http://schemas.microsoft.com/office/drawing/2014/main" id="{C41D427F-F741-44CF-81F8-54AB7DE4E2B9}"/>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141355</xdr:rowOff>
    </xdr:from>
    <xdr:to>
      <xdr:col>112</xdr:col>
      <xdr:colOff>38100</xdr:colOff>
      <xdr:row>64</xdr:row>
      <xdr:rowOff>71505</xdr:rowOff>
    </xdr:to>
    <xdr:sp macro="" textlink="">
      <xdr:nvSpPr>
        <xdr:cNvPr id="585" name="楕円 584">
          <a:extLst>
            <a:ext uri="{FF2B5EF4-FFF2-40B4-BE49-F238E27FC236}">
              <a16:creationId xmlns:a16="http://schemas.microsoft.com/office/drawing/2014/main" id="{02E77D34-55D3-48F2-8BDF-E5D553D1F830}"/>
            </a:ext>
          </a:extLst>
        </xdr:cNvPr>
        <xdr:cNvSpPr/>
      </xdr:nvSpPr>
      <xdr:spPr>
        <a:xfrm>
          <a:off x="21272500" y="109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19627</xdr:rowOff>
    </xdr:from>
    <xdr:to>
      <xdr:col>116</xdr:col>
      <xdr:colOff>63500</xdr:colOff>
      <xdr:row>64</xdr:row>
      <xdr:rowOff>20705</xdr:rowOff>
    </xdr:to>
    <xdr:cxnSp macro="">
      <xdr:nvCxnSpPr>
        <xdr:cNvPr id="586" name="直線コネクタ 585">
          <a:extLst>
            <a:ext uri="{FF2B5EF4-FFF2-40B4-BE49-F238E27FC236}">
              <a16:creationId xmlns:a16="http://schemas.microsoft.com/office/drawing/2014/main" id="{BC8683F3-0D6B-44BB-9D28-60515DC5F782}"/>
            </a:ext>
          </a:extLst>
        </xdr:cNvPr>
        <xdr:cNvCxnSpPr/>
      </xdr:nvCxnSpPr>
      <xdr:spPr>
        <a:xfrm flipV="1">
          <a:off x="21323300" y="10992427"/>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143380</xdr:rowOff>
    </xdr:from>
    <xdr:to>
      <xdr:col>107</xdr:col>
      <xdr:colOff>101600</xdr:colOff>
      <xdr:row>64</xdr:row>
      <xdr:rowOff>73530</xdr:rowOff>
    </xdr:to>
    <xdr:sp macro="" textlink="">
      <xdr:nvSpPr>
        <xdr:cNvPr id="587" name="楕円 586">
          <a:extLst>
            <a:ext uri="{FF2B5EF4-FFF2-40B4-BE49-F238E27FC236}">
              <a16:creationId xmlns:a16="http://schemas.microsoft.com/office/drawing/2014/main" id="{D61167A6-623F-4E3C-85D4-F443AA46232B}"/>
            </a:ext>
          </a:extLst>
        </xdr:cNvPr>
        <xdr:cNvSpPr/>
      </xdr:nvSpPr>
      <xdr:spPr>
        <a:xfrm>
          <a:off x="20383500" y="109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20705</xdr:rowOff>
    </xdr:from>
    <xdr:to>
      <xdr:col>111</xdr:col>
      <xdr:colOff>177800</xdr:colOff>
      <xdr:row>64</xdr:row>
      <xdr:rowOff>22730</xdr:rowOff>
    </xdr:to>
    <xdr:cxnSp macro="">
      <xdr:nvCxnSpPr>
        <xdr:cNvPr id="588" name="直線コネクタ 587">
          <a:extLst>
            <a:ext uri="{FF2B5EF4-FFF2-40B4-BE49-F238E27FC236}">
              <a16:creationId xmlns:a16="http://schemas.microsoft.com/office/drawing/2014/main" id="{A67A810E-4A94-495C-8065-1DCC91C67DC6}"/>
            </a:ext>
          </a:extLst>
        </xdr:cNvPr>
        <xdr:cNvCxnSpPr/>
      </xdr:nvCxnSpPr>
      <xdr:spPr>
        <a:xfrm flipV="1">
          <a:off x="20434300" y="1099350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97006</xdr:rowOff>
    </xdr:from>
    <xdr:to>
      <xdr:col>102</xdr:col>
      <xdr:colOff>165100</xdr:colOff>
      <xdr:row>64</xdr:row>
      <xdr:rowOff>27156</xdr:rowOff>
    </xdr:to>
    <xdr:sp macro="" textlink="">
      <xdr:nvSpPr>
        <xdr:cNvPr id="589" name="楕円 588">
          <a:extLst>
            <a:ext uri="{FF2B5EF4-FFF2-40B4-BE49-F238E27FC236}">
              <a16:creationId xmlns:a16="http://schemas.microsoft.com/office/drawing/2014/main" id="{AAAD51BD-8FEB-459F-8B12-9158803B24CB}"/>
            </a:ext>
          </a:extLst>
        </xdr:cNvPr>
        <xdr:cNvSpPr/>
      </xdr:nvSpPr>
      <xdr:spPr>
        <a:xfrm>
          <a:off x="19494500" y="108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147806</xdr:rowOff>
    </xdr:from>
    <xdr:to>
      <xdr:col>107</xdr:col>
      <xdr:colOff>50800</xdr:colOff>
      <xdr:row>64</xdr:row>
      <xdr:rowOff>22730</xdr:rowOff>
    </xdr:to>
    <xdr:cxnSp macro="">
      <xdr:nvCxnSpPr>
        <xdr:cNvPr id="590" name="直線コネクタ 589">
          <a:extLst>
            <a:ext uri="{FF2B5EF4-FFF2-40B4-BE49-F238E27FC236}">
              <a16:creationId xmlns:a16="http://schemas.microsoft.com/office/drawing/2014/main" id="{0D0120DA-7B7E-4595-ABDE-534C0F6AC062}"/>
            </a:ext>
          </a:extLst>
        </xdr:cNvPr>
        <xdr:cNvCxnSpPr/>
      </xdr:nvCxnSpPr>
      <xdr:spPr>
        <a:xfrm>
          <a:off x="19545300" y="10949156"/>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A2F4FD2C-CB3D-4D71-ADAD-6C0673FCEDAE}"/>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2DB02AB3-AD57-4E21-9008-DABFBF74DD86}"/>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FBC66ABC-BED4-4501-A07F-106DB7D259D1}"/>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3DB44C2B-390C-4332-8697-0ECD06ECC4FB}"/>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62632</xdr:rowOff>
    </xdr:from>
    <xdr:ext cx="469744" cy="259045"/>
    <xdr:sp macro="" textlink="">
      <xdr:nvSpPr>
        <xdr:cNvPr id="595" name="n_1mainValue【学校施設】&#10;一人当たり面積">
          <a:extLst>
            <a:ext uri="{FF2B5EF4-FFF2-40B4-BE49-F238E27FC236}">
              <a16:creationId xmlns:a16="http://schemas.microsoft.com/office/drawing/2014/main" id="{690BA382-970C-466A-826B-B6B8253422C7}"/>
            </a:ext>
          </a:extLst>
        </xdr:cNvPr>
        <xdr:cNvSpPr txBox="1"/>
      </xdr:nvSpPr>
      <xdr:spPr>
        <a:xfrm>
          <a:off x="21075727" y="1103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64657</xdr:rowOff>
    </xdr:from>
    <xdr:ext cx="469744" cy="259045"/>
    <xdr:sp macro="" textlink="">
      <xdr:nvSpPr>
        <xdr:cNvPr id="596" name="n_2mainValue【学校施設】&#10;一人当たり面積">
          <a:extLst>
            <a:ext uri="{FF2B5EF4-FFF2-40B4-BE49-F238E27FC236}">
              <a16:creationId xmlns:a16="http://schemas.microsoft.com/office/drawing/2014/main" id="{3EF83EB5-1C97-49CE-BF44-5008D001B958}"/>
            </a:ext>
          </a:extLst>
        </xdr:cNvPr>
        <xdr:cNvSpPr txBox="1"/>
      </xdr:nvSpPr>
      <xdr:spPr>
        <a:xfrm>
          <a:off x="20199427" y="110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43683</xdr:rowOff>
    </xdr:from>
    <xdr:ext cx="469744" cy="259045"/>
    <xdr:sp macro="" textlink="">
      <xdr:nvSpPr>
        <xdr:cNvPr id="597" name="n_3mainValue【学校施設】&#10;一人当たり面積">
          <a:extLst>
            <a:ext uri="{FF2B5EF4-FFF2-40B4-BE49-F238E27FC236}">
              <a16:creationId xmlns:a16="http://schemas.microsoft.com/office/drawing/2014/main" id="{A30DECE6-F05E-4EAF-82D2-9C870B05992E}"/>
            </a:ext>
          </a:extLst>
        </xdr:cNvPr>
        <xdr:cNvSpPr txBox="1"/>
      </xdr:nvSpPr>
      <xdr:spPr>
        <a:xfrm>
          <a:off x="19310427" y="1067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E59BBBEE-7FE7-400E-9D67-8C8AFA9EF3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FC5AEBE1-FDA2-4F49-82AC-AEB07D5123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EF6711EB-689B-455D-B096-DCBD68B293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52E53B6E-4618-42D1-A864-616E5E3EC7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AAF9267F-B790-4F68-B434-B040FB64A9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D6CD5933-AC78-4B04-A18B-F48484FE8A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20E8E0E4-1E0A-4B9C-9AE7-19BBBA3C62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4BA621CA-8D52-4767-9A38-435B1E61AFE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974C9626-0CC7-46FE-BFF8-88E8D80104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1714AAD-7193-4549-80B7-F054FC672D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92A288E2-6B79-463D-A8E2-FF42F27429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4D729245-8BD2-4192-BAB4-B1E6525CD4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B43A58EC-88DF-4966-BDA8-CCB22AF882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89E04750-A035-4DCD-A015-03D1F9A485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9E5DBAD0-7034-41A7-AF34-D90FAE701C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CB7521DA-9031-41F5-8705-3B043868B14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1B5C0AC9-B2AC-486A-87AB-63F66F2161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2BF46F9A-8D4C-4DF0-A7DA-86CE61EF94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5018725E-BC19-426D-80C3-3E1165461B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DF881402-A236-496C-A37A-84BFB2B3EB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4EF56AE9-0486-42AF-8812-3C8AA32568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7BA5C56B-6141-4A1A-B44F-F3C314643E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DB3A3472-1F08-48CE-91D7-54CAEE7015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80866A4D-1723-4C0C-A31D-3878335BD9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75511F5-086A-4B88-A9D6-8685D810EC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84940D9B-0E86-479E-8522-FA862138C6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A7A85AC2-8DB1-42D4-843E-DB0EAE48FB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93AE1774-891A-4986-B801-36C3C6C9F8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7DD908EF-0AFB-4F7C-AF39-4DAF222B40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101EE431-4B9B-47DB-9FA9-4A4DD1942B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CC046938-7BDE-434C-B998-65A80445BC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719B667F-94BA-4E13-9B42-647DFF99D8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6FAA1D22-9241-4EFA-A55F-44A2B03D0E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70C9A376-F486-4162-84C0-D4C5959E6E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5DA06EC5-4C6B-4834-8DF8-E0CEC489C46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63BB7E5D-08C4-42AF-A24A-339EF119C9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D487F9AE-776C-4F02-BA0A-F403C59A50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783F8E0C-E6C3-495F-BA33-F4AA5C4DCB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D47AA187-FD6F-4E3A-8526-7E185DEECB9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0B013EC3-0E01-4F39-A3F3-25310E4A98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46E61E6C-95F0-47BA-A365-83E693C339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DC285D92-0175-4C7E-BD3A-048F8807E75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21C7443B-81B7-4300-ACDC-F8EC7C935A7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44F69FAA-79E5-41B7-AC4D-E08A8E6A911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B689FBF9-4744-4EF4-8927-B40362B3CDF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5F8CF24B-DE63-4B33-BDDC-6E9F0378EFED}"/>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51BC09FE-3229-4CA1-8B58-F3D22B90DCB3}"/>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28BE96E8-C607-4E35-A9C7-32F9CC65F528}"/>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0AF22E81-2B23-4F17-98D6-7F1268EC4A64}"/>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D87B06F3-AE86-4764-9D0B-55A49D6392D2}"/>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FC9BF855-7052-48DB-A936-61DA4A79ABC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07A0094B-FE2E-49B4-8DAA-BFA16303E01F}"/>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C2D53A8-D136-4BFD-8F61-D3860A66D2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3BBB7F0E-7B47-458F-95E1-6057C9D484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70C755D-ABDE-4E56-929D-8CCE715846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591EC95-B52C-467D-9892-077A8A65BA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C9C2A7FF-2336-463B-8DB5-CF90E81B3A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655" name="楕円 654">
          <a:extLst>
            <a:ext uri="{FF2B5EF4-FFF2-40B4-BE49-F238E27FC236}">
              <a16:creationId xmlns:a16="http://schemas.microsoft.com/office/drawing/2014/main" id="{D091C167-36BF-4142-AAB6-B7D412093ECF}"/>
            </a:ext>
          </a:extLst>
        </xdr:cNvPr>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74403</xdr:rowOff>
    </xdr:from>
    <xdr:ext cx="405111" cy="259045"/>
    <xdr:sp macro="" textlink="">
      <xdr:nvSpPr>
        <xdr:cNvPr id="656" name="【公民館】&#10;有形固定資産減価償却率該当値テキスト">
          <a:extLst>
            <a:ext uri="{FF2B5EF4-FFF2-40B4-BE49-F238E27FC236}">
              <a16:creationId xmlns:a16="http://schemas.microsoft.com/office/drawing/2014/main" id="{8E05F84B-1FF2-4940-9581-D4A2219099AD}"/>
            </a:ext>
          </a:extLst>
        </xdr:cNvPr>
        <xdr:cNvSpPr txBox="1"/>
      </xdr:nvSpPr>
      <xdr:spPr>
        <a:xfrm>
          <a:off x="16357600" y="1790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18869</xdr:rowOff>
    </xdr:from>
    <xdr:to>
      <xdr:col>81</xdr:col>
      <xdr:colOff>101600</xdr:colOff>
      <xdr:row>107</xdr:row>
      <xdr:rowOff>120469</xdr:rowOff>
    </xdr:to>
    <xdr:sp macro="" textlink="">
      <xdr:nvSpPr>
        <xdr:cNvPr id="657" name="楕円 656">
          <a:extLst>
            <a:ext uri="{FF2B5EF4-FFF2-40B4-BE49-F238E27FC236}">
              <a16:creationId xmlns:a16="http://schemas.microsoft.com/office/drawing/2014/main" id="{B9ACC430-5104-4498-A221-477BF831159E}"/>
            </a:ext>
          </a:extLst>
        </xdr:cNvPr>
        <xdr:cNvSpPr/>
      </xdr:nvSpPr>
      <xdr:spPr>
        <a:xfrm>
          <a:off x="15430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107</xdr:row>
      <xdr:rowOff>69669</xdr:rowOff>
    </xdr:to>
    <xdr:cxnSp macro="">
      <xdr:nvCxnSpPr>
        <xdr:cNvPr id="658" name="直線コネクタ 657">
          <a:extLst>
            <a:ext uri="{FF2B5EF4-FFF2-40B4-BE49-F238E27FC236}">
              <a16:creationId xmlns:a16="http://schemas.microsoft.com/office/drawing/2014/main" id="{D5F43A57-6B9D-450D-8690-282AEB9B1B45}"/>
            </a:ext>
          </a:extLst>
        </xdr:cNvPr>
        <xdr:cNvCxnSpPr/>
      </xdr:nvCxnSpPr>
      <xdr:spPr>
        <a:xfrm flipV="1">
          <a:off x="15481300" y="18104576"/>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59" name="楕円 658">
          <a:extLst>
            <a:ext uri="{FF2B5EF4-FFF2-40B4-BE49-F238E27FC236}">
              <a16:creationId xmlns:a16="http://schemas.microsoft.com/office/drawing/2014/main" id="{667CDCCA-EF1B-47D9-B09C-3435A73D3546}"/>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84364</xdr:rowOff>
    </xdr:to>
    <xdr:cxnSp macro="">
      <xdr:nvCxnSpPr>
        <xdr:cNvPr id="660" name="直線コネクタ 659">
          <a:extLst>
            <a:ext uri="{FF2B5EF4-FFF2-40B4-BE49-F238E27FC236}">
              <a16:creationId xmlns:a16="http://schemas.microsoft.com/office/drawing/2014/main" id="{3B2C49AC-3279-46B7-9651-3292812AE52F}"/>
            </a:ext>
          </a:extLst>
        </xdr:cNvPr>
        <xdr:cNvCxnSpPr/>
      </xdr:nvCxnSpPr>
      <xdr:spPr>
        <a:xfrm flipV="1">
          <a:off x="14592300" y="184148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661" name="楕円 660">
          <a:extLst>
            <a:ext uri="{FF2B5EF4-FFF2-40B4-BE49-F238E27FC236}">
              <a16:creationId xmlns:a16="http://schemas.microsoft.com/office/drawing/2014/main" id="{6095F3B4-791C-4172-828A-F6483E9CCA92}"/>
            </a:ext>
          </a:extLst>
        </xdr:cNvPr>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4355</xdr:rowOff>
    </xdr:from>
    <xdr:to>
      <xdr:col>76</xdr:col>
      <xdr:colOff>114300</xdr:colOff>
      <xdr:row>107</xdr:row>
      <xdr:rowOff>84364</xdr:rowOff>
    </xdr:to>
    <xdr:cxnSp macro="">
      <xdr:nvCxnSpPr>
        <xdr:cNvPr id="662" name="直線コネクタ 661">
          <a:extLst>
            <a:ext uri="{FF2B5EF4-FFF2-40B4-BE49-F238E27FC236}">
              <a16:creationId xmlns:a16="http://schemas.microsoft.com/office/drawing/2014/main" id="{73F01F42-822C-4055-A76B-9DBD9B758C8E}"/>
            </a:ext>
          </a:extLst>
        </xdr:cNvPr>
        <xdr:cNvCxnSpPr/>
      </xdr:nvCxnSpPr>
      <xdr:spPr>
        <a:xfrm>
          <a:off x="13703300" y="183495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id="{0FA56F04-2A90-47F5-B67F-ADDF93AB76A9}"/>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id="{492AF3D5-C4FE-480D-8001-A55715DA585A}"/>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id="{9C870232-961D-4533-BEE2-0AFD726D101D}"/>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a:extLst>
            <a:ext uri="{FF2B5EF4-FFF2-40B4-BE49-F238E27FC236}">
              <a16:creationId xmlns:a16="http://schemas.microsoft.com/office/drawing/2014/main" id="{71E41EBD-BB01-47EB-B72F-3027906F4ED2}"/>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111596</xdr:rowOff>
    </xdr:from>
    <xdr:ext cx="405111" cy="259045"/>
    <xdr:sp macro="" textlink="">
      <xdr:nvSpPr>
        <xdr:cNvPr id="667" name="n_1mainValue【公民館】&#10;有形固定資産減価償却率">
          <a:extLst>
            <a:ext uri="{FF2B5EF4-FFF2-40B4-BE49-F238E27FC236}">
              <a16:creationId xmlns:a16="http://schemas.microsoft.com/office/drawing/2014/main" id="{EAD0446C-52A3-44C3-BAEC-0874392852A2}"/>
            </a:ext>
          </a:extLst>
        </xdr:cNvPr>
        <xdr:cNvSpPr txBox="1"/>
      </xdr:nvSpPr>
      <xdr:spPr>
        <a:xfrm>
          <a:off x="15266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68" name="n_2mainValue【公民館】&#10;有形固定資産減価償却率">
          <a:extLst>
            <a:ext uri="{FF2B5EF4-FFF2-40B4-BE49-F238E27FC236}">
              <a16:creationId xmlns:a16="http://schemas.microsoft.com/office/drawing/2014/main" id="{99B27221-184B-4184-AC7F-BC7E0FDD42F3}"/>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669" name="n_3mainValue【公民館】&#10;有形固定資産減価償却率">
          <a:extLst>
            <a:ext uri="{FF2B5EF4-FFF2-40B4-BE49-F238E27FC236}">
              <a16:creationId xmlns:a16="http://schemas.microsoft.com/office/drawing/2014/main" id="{B5D822AB-5A6B-4412-B5AF-9DD95F31514B}"/>
            </a:ext>
          </a:extLst>
        </xdr:cNvPr>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C488B857-D86F-4205-89A5-4E67B4444E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DE1112E1-5D20-4D78-99F9-8E1508F90AF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27A8E884-E6E9-48DA-AB75-5CBB0CD17E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808EAEEF-6E78-4F1A-BF05-E682C04B72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189EEF9E-ED68-4839-910D-AEFD27178F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964DAF47-EAB6-49D7-B8B9-11F95B7E1D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304F504C-8F2D-42A8-B68A-C51BFB6B48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75F3E7F4-DE7D-4392-8944-1604AF3B8F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60B76DE5-1D93-4FA2-AE59-7346936AD7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71EB19CB-BB4C-4C50-8864-D93D0C3395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9229091E-3C75-4CAF-832A-353D9FF5562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407DFB26-228B-4189-8E1F-1FE6D973E3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5CAA5454-D931-4368-902B-752A8BD48B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BBFFF9CE-6D9C-415A-9042-0EED99861FA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9FED2EA2-E369-4A77-9643-727DBE97C52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05F423C2-6EE9-48FF-A3D5-F082034C9B1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45C0E5F5-2EB9-4BB2-A9C0-11BD4FB6E6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7F191BD1-71A0-4D16-81DF-15A07305D3A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19859A1A-5DAA-4F66-873F-870CEE3B0A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CCD1547C-3128-462B-8C49-1FC1CB75273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7C6D1981-39F3-4F52-AB87-B037AEE70A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35477174-6A5C-4398-ABE3-BF3B385F3A5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85494B05-84A3-4CB5-A330-982143BF61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5099A476-14C7-4CB9-8A4D-54EB9440726A}"/>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75B01747-6737-4EAB-A8A0-2212D49AD39A}"/>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3C5CD736-C4E4-4338-8306-6DDADA556B69}"/>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2738BEA2-E321-4C6E-B529-24DC8DAC2CE3}"/>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66150294-EEE1-447D-A124-BA7ECC880171}"/>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id="{A23AEACB-A02B-4660-9075-055C40C0188D}"/>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25D6AC53-9867-4EA6-AE1F-632E4DD1996E}"/>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DCC8B8B3-D82B-4A00-AEF3-150C2F434704}"/>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983F3076-7407-46FC-9B78-B007AAA1D135}"/>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4ADED397-9605-43BC-9C46-64CEE8D77FB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a:extLst>
            <a:ext uri="{FF2B5EF4-FFF2-40B4-BE49-F238E27FC236}">
              <a16:creationId xmlns:a16="http://schemas.microsoft.com/office/drawing/2014/main" id="{4AC7301F-0500-4BA4-9E87-397EB05DDF03}"/>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E12422C6-53ED-41B4-B37B-DB7B1191FB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6873C483-7D7E-4EA3-84B6-7CB16B6ACC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5B715560-4FE2-4257-9098-9BE28C1A3F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9EB2D7C-DED9-4A0C-99AA-99B0496FFF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1FBA8F6-2A46-4162-9B3B-131BFC1CDA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29363</xdr:rowOff>
    </xdr:from>
    <xdr:to>
      <xdr:col>116</xdr:col>
      <xdr:colOff>114300</xdr:colOff>
      <xdr:row>108</xdr:row>
      <xdr:rowOff>130963</xdr:rowOff>
    </xdr:to>
    <xdr:sp macro="" textlink="">
      <xdr:nvSpPr>
        <xdr:cNvPr id="709" name="楕円 708">
          <a:extLst>
            <a:ext uri="{FF2B5EF4-FFF2-40B4-BE49-F238E27FC236}">
              <a16:creationId xmlns:a16="http://schemas.microsoft.com/office/drawing/2014/main" id="{CBBE0836-CF5B-4811-B12B-5B8C0EC3F7DB}"/>
            </a:ext>
          </a:extLst>
        </xdr:cNvPr>
        <xdr:cNvSpPr/>
      </xdr:nvSpPr>
      <xdr:spPr>
        <a:xfrm>
          <a:off x="22110700" y="185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0" name="【公民館】&#10;一人当たり面積該当値テキスト">
          <a:extLst>
            <a:ext uri="{FF2B5EF4-FFF2-40B4-BE49-F238E27FC236}">
              <a16:creationId xmlns:a16="http://schemas.microsoft.com/office/drawing/2014/main" id="{C785B5B5-3B8F-4709-80C5-2590D0DFA00D}"/>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30048</xdr:rowOff>
    </xdr:from>
    <xdr:to>
      <xdr:col>112</xdr:col>
      <xdr:colOff>38100</xdr:colOff>
      <xdr:row>108</xdr:row>
      <xdr:rowOff>131648</xdr:rowOff>
    </xdr:to>
    <xdr:sp macro="" textlink="">
      <xdr:nvSpPr>
        <xdr:cNvPr id="711" name="楕円 710">
          <a:extLst>
            <a:ext uri="{FF2B5EF4-FFF2-40B4-BE49-F238E27FC236}">
              <a16:creationId xmlns:a16="http://schemas.microsoft.com/office/drawing/2014/main" id="{E4A02469-3CBF-4E72-BAE9-DCF1560B5F8E}"/>
            </a:ext>
          </a:extLst>
        </xdr:cNvPr>
        <xdr:cNvSpPr/>
      </xdr:nvSpPr>
      <xdr:spPr>
        <a:xfrm>
          <a:off x="21272500" y="18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80163</xdr:rowOff>
    </xdr:from>
    <xdr:to>
      <xdr:col>116</xdr:col>
      <xdr:colOff>63500</xdr:colOff>
      <xdr:row>108</xdr:row>
      <xdr:rowOff>80848</xdr:rowOff>
    </xdr:to>
    <xdr:cxnSp macro="">
      <xdr:nvCxnSpPr>
        <xdr:cNvPr id="712" name="直線コネクタ 711">
          <a:extLst>
            <a:ext uri="{FF2B5EF4-FFF2-40B4-BE49-F238E27FC236}">
              <a16:creationId xmlns:a16="http://schemas.microsoft.com/office/drawing/2014/main" id="{2E1522AD-D20A-48A4-836F-5A31812949AA}"/>
            </a:ext>
          </a:extLst>
        </xdr:cNvPr>
        <xdr:cNvCxnSpPr/>
      </xdr:nvCxnSpPr>
      <xdr:spPr>
        <a:xfrm flipV="1">
          <a:off x="21323300" y="185967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31420</xdr:rowOff>
    </xdr:from>
    <xdr:to>
      <xdr:col>107</xdr:col>
      <xdr:colOff>101600</xdr:colOff>
      <xdr:row>108</xdr:row>
      <xdr:rowOff>133020</xdr:rowOff>
    </xdr:to>
    <xdr:sp macro="" textlink="">
      <xdr:nvSpPr>
        <xdr:cNvPr id="713" name="楕円 712">
          <a:extLst>
            <a:ext uri="{FF2B5EF4-FFF2-40B4-BE49-F238E27FC236}">
              <a16:creationId xmlns:a16="http://schemas.microsoft.com/office/drawing/2014/main" id="{5C68A2E8-162C-45C1-9B95-6E9C1261CB58}"/>
            </a:ext>
          </a:extLst>
        </xdr:cNvPr>
        <xdr:cNvSpPr/>
      </xdr:nvSpPr>
      <xdr:spPr>
        <a:xfrm>
          <a:off x="20383500" y="18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80848</xdr:rowOff>
    </xdr:from>
    <xdr:to>
      <xdr:col>111</xdr:col>
      <xdr:colOff>177800</xdr:colOff>
      <xdr:row>108</xdr:row>
      <xdr:rowOff>82220</xdr:rowOff>
    </xdr:to>
    <xdr:cxnSp macro="">
      <xdr:nvCxnSpPr>
        <xdr:cNvPr id="714" name="直線コネクタ 713">
          <a:extLst>
            <a:ext uri="{FF2B5EF4-FFF2-40B4-BE49-F238E27FC236}">
              <a16:creationId xmlns:a16="http://schemas.microsoft.com/office/drawing/2014/main" id="{3C2F569C-97B4-4075-A8FE-E54F28F27348}"/>
            </a:ext>
          </a:extLst>
        </xdr:cNvPr>
        <xdr:cNvCxnSpPr/>
      </xdr:nvCxnSpPr>
      <xdr:spPr>
        <a:xfrm flipV="1">
          <a:off x="20434300" y="185974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42621</xdr:rowOff>
    </xdr:from>
    <xdr:to>
      <xdr:col>102</xdr:col>
      <xdr:colOff>165100</xdr:colOff>
      <xdr:row>108</xdr:row>
      <xdr:rowOff>144221</xdr:rowOff>
    </xdr:to>
    <xdr:sp macro="" textlink="">
      <xdr:nvSpPr>
        <xdr:cNvPr id="715" name="楕円 714">
          <a:extLst>
            <a:ext uri="{FF2B5EF4-FFF2-40B4-BE49-F238E27FC236}">
              <a16:creationId xmlns:a16="http://schemas.microsoft.com/office/drawing/2014/main" id="{2F81D7D9-3A7A-41BA-8DE9-36A5877DAE84}"/>
            </a:ext>
          </a:extLst>
        </xdr:cNvPr>
        <xdr:cNvSpPr/>
      </xdr:nvSpPr>
      <xdr:spPr>
        <a:xfrm>
          <a:off x="19494500" y="185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82220</xdr:rowOff>
    </xdr:from>
    <xdr:to>
      <xdr:col>107</xdr:col>
      <xdr:colOff>50800</xdr:colOff>
      <xdr:row>108</xdr:row>
      <xdr:rowOff>93421</xdr:rowOff>
    </xdr:to>
    <xdr:cxnSp macro="">
      <xdr:nvCxnSpPr>
        <xdr:cNvPr id="716" name="直線コネクタ 715">
          <a:extLst>
            <a:ext uri="{FF2B5EF4-FFF2-40B4-BE49-F238E27FC236}">
              <a16:creationId xmlns:a16="http://schemas.microsoft.com/office/drawing/2014/main" id="{57011F0F-28E8-4520-B8BC-CF1CDF1AFA7E}"/>
            </a:ext>
          </a:extLst>
        </xdr:cNvPr>
        <xdr:cNvCxnSpPr/>
      </xdr:nvCxnSpPr>
      <xdr:spPr>
        <a:xfrm flipV="1">
          <a:off x="19545300" y="1859882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id="{DC6B4D5A-FC23-46D3-8775-CD330FC3BC3B}"/>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id="{84E71A75-FCDC-4D23-BD93-00B48A08D674}"/>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id="{34B52C9D-A95D-49B2-AE23-F2A2D3830216}"/>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a:extLst>
            <a:ext uri="{FF2B5EF4-FFF2-40B4-BE49-F238E27FC236}">
              <a16:creationId xmlns:a16="http://schemas.microsoft.com/office/drawing/2014/main" id="{47B51398-E2AF-41C9-AF7C-5E1E673BFCD6}"/>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122775</xdr:rowOff>
    </xdr:from>
    <xdr:ext cx="469744" cy="259045"/>
    <xdr:sp macro="" textlink="">
      <xdr:nvSpPr>
        <xdr:cNvPr id="721" name="n_1mainValue【公民館】&#10;一人当たり面積">
          <a:extLst>
            <a:ext uri="{FF2B5EF4-FFF2-40B4-BE49-F238E27FC236}">
              <a16:creationId xmlns:a16="http://schemas.microsoft.com/office/drawing/2014/main" id="{674212CC-F204-4598-89D1-D6408D7A7FE3}"/>
            </a:ext>
          </a:extLst>
        </xdr:cNvPr>
        <xdr:cNvSpPr txBox="1"/>
      </xdr:nvSpPr>
      <xdr:spPr>
        <a:xfrm>
          <a:off x="21075727" y="18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124147</xdr:rowOff>
    </xdr:from>
    <xdr:ext cx="469744" cy="259045"/>
    <xdr:sp macro="" textlink="">
      <xdr:nvSpPr>
        <xdr:cNvPr id="722" name="n_2mainValue【公民館】&#10;一人当たり面積">
          <a:extLst>
            <a:ext uri="{FF2B5EF4-FFF2-40B4-BE49-F238E27FC236}">
              <a16:creationId xmlns:a16="http://schemas.microsoft.com/office/drawing/2014/main" id="{9EE131F6-E8B0-42B8-85D6-D8F621C41D7A}"/>
            </a:ext>
          </a:extLst>
        </xdr:cNvPr>
        <xdr:cNvSpPr txBox="1"/>
      </xdr:nvSpPr>
      <xdr:spPr>
        <a:xfrm>
          <a:off x="20199427" y="186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135348</xdr:rowOff>
    </xdr:from>
    <xdr:ext cx="469744" cy="259045"/>
    <xdr:sp macro="" textlink="">
      <xdr:nvSpPr>
        <xdr:cNvPr id="723" name="n_3mainValue【公民館】&#10;一人当たり面積">
          <a:extLst>
            <a:ext uri="{FF2B5EF4-FFF2-40B4-BE49-F238E27FC236}">
              <a16:creationId xmlns:a16="http://schemas.microsoft.com/office/drawing/2014/main" id="{DFE9BC50-4525-4077-9142-E09A08C70824}"/>
            </a:ext>
          </a:extLst>
        </xdr:cNvPr>
        <xdr:cNvSpPr txBox="1"/>
      </xdr:nvSpPr>
      <xdr:spPr>
        <a:xfrm>
          <a:off x="19310427" y="186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3C151408-21A9-4BDE-9B14-698931227F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3DF5D26D-B8AB-48EF-AA77-0CFBE82797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6EC51D3E-4219-4D39-A14D-ED93D265C6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類似団体と比較して平均的に高い水準になっております。理由としまして当町全体の有形固定資産の老朽化が進んでおり、特に公営住宅・保育所の老朽化が進んでおります。</a:t>
          </a:r>
          <a:endParaRPr lang="ja-JP" altLang="ja-JP" sz="1400">
            <a:effectLst/>
          </a:endParaRPr>
        </a:p>
        <a:p>
          <a:r>
            <a:rPr lang="ja-JP" altLang="ja-JP" sz="1100">
              <a:solidFill>
                <a:schemeClr val="dk1"/>
              </a:solidFill>
              <a:effectLst/>
              <a:latin typeface="+mn-lt"/>
              <a:ea typeface="+mn-ea"/>
              <a:cs typeface="+mn-cs"/>
            </a:rPr>
            <a:t>今後は利用者のニーズにあった施設の管理運営と必要な補修を行っていきます。 </a:t>
          </a:r>
          <a:endParaRPr lang="ja-JP" altLang="ja-JP" sz="1400">
            <a:effectLst/>
          </a:endParaRPr>
        </a:p>
        <a:p>
          <a:r>
            <a:rPr lang="ja-JP" altLang="ja-JP" sz="1100">
              <a:solidFill>
                <a:schemeClr val="dk1"/>
              </a:solidFill>
              <a:effectLst/>
              <a:latin typeface="+mn-lt"/>
              <a:ea typeface="+mn-ea"/>
              <a:cs typeface="+mn-cs"/>
            </a:rPr>
            <a:t>また、老朽化の進んでいる施設の更新については、利用実態と将来の人口推移等を踏まえ、大規模改修や施設の規模縮小などを総合的に検討する。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公民館は令和元年度に大規模改修を行った。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623BCB-EEA2-46DF-A864-0FB54F1C8E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6F627F-BD6C-4635-A4C0-85CE834D6D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710E9F-D52C-4905-87C1-615FDA3D83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2A1ACB-310B-4133-8C62-054A7E09C3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03F296-2BE2-4AB6-AE59-4FAE09AD16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9D9E54-3CD6-4B9F-A5B9-5D5AE81A6E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C2094B-49CF-4CAD-829A-5F9BD11F65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EF7982-2030-46C6-BAEA-7D86EBC268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8B74C6-50F9-4C8F-B1C3-1D63F92BD7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1C1004-BE35-485D-AB7E-E0C81E6986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D99ABA-6F09-4C1F-8001-F1680E8B0C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D766C2-F944-46B7-ABA1-EDE15291C7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DBCBAA-5CA8-4C2B-A7DC-EEA70B8BD0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6F71AB-E5E5-478B-A575-BF9F356550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56AE4B-E681-4B8C-BE5F-E1A279A8AE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E29CA3-D224-4F86-B2F6-2D1F38B606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58C6E4-3103-4792-BFF8-20D985034E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F90A57-EEC6-48E3-8ABE-85D537152A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5CB40B-9F8B-4C78-8011-4354F3CC36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C4E446-C409-4452-8453-762778381F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DFD177-9B72-4051-BEB1-F482646FD4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DB3279-5D92-443E-A45B-6FBD3A7FD4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C5A5D4-B1DA-41C4-82D1-5B5054CF52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E84A1A-75BF-4EBD-BF7B-C927F4B71C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BD3B4C-B8EC-4799-B1E0-4EC7DFB0DF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277CDB-D3F8-4A76-8A9F-994C0397C0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4EDFE8-7915-49AA-98AD-01B77328ED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E95294-EBC9-4C20-92A5-850155041B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C3F7BE-B862-4428-8F85-6E7189D5A9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373708-F3A2-453E-91F5-3C9655C2EB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EDC2C5-6932-46E4-A22A-A2E5C6BBF6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2CC355-3E88-4491-9F4A-48CD1654D9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8FE951-E9E8-40C9-9919-24108FCD31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5B36E0-296A-426C-90E2-F382971957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57C259-A51E-4747-B592-FAA7D0FB5E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7FD09D-67D0-4A8C-8F48-7F107FE1D0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16245F-0F17-4D06-9944-E91DD8CC23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907BF3-0B6D-4F04-9340-A6644BB28B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D5C8E2-25C3-4257-BEAF-14510E6431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4D1E99-1700-451D-84E6-2AF31F67BA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9FA6A3-B73B-4A1A-81ED-853E367A44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620320-3347-4A79-A9A6-46850D98206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A00879-1E4E-4E25-9661-A0421AA13E2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BB27649-D517-47E6-B1F5-1E2922646D7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B2483C6-4810-401F-BB06-7F1C081D1F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F20095F-1B0F-41BB-8938-EE6C9F9B6B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243537F-A73E-4C88-9545-E219188AFAE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F8AECF1-45C9-4B48-91F9-16413CD0E8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13A14B-0D85-4768-8307-D0B2612BB1E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56729C7-6A7C-4A58-A52C-D86D5067C3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0684DD6-BF3B-46A4-BBF4-2FE5FB84D6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B59B71D-BAF6-48E9-A145-A5A2208BCEC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546F0C-1295-40D7-838D-02FA1BD0AA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9C2C2AC-5C6B-49C7-8122-2255D13B2C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A50A83C-4F72-4727-A82A-AAF015ECEBE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F4FB4AB6-CD0C-43BB-8C13-62CF7CBE87C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F5512AE-1A16-47DE-AE7E-E7E84B71A6A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73D3BEB-051A-4CA3-9A06-2DD080A7A3B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F54321DC-FD05-47AA-BEDF-0A1E2468D89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8E43EF5B-18EF-41C5-98A4-CCE57C94A1BA}"/>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184DCDE7-3FFA-4FAA-9802-D34B3AC01A04}"/>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9ACE8317-6C98-4A1A-94EE-C98FF9C3CEBB}"/>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91184BD1-9580-47A9-9945-26382F1AE207}"/>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4C9FF58D-8516-4D3D-8237-155CC43DED71}"/>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5E96D843-F8C9-44BE-891F-F546CF39B409}"/>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DACEFF0-D17E-462B-85CA-107B29092A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022A60-E220-409C-A436-4662A42B75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915E1F-9AB6-4D38-B3DA-7E74C29C30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3C6C32-AD8E-465A-99FB-20D2A5EDCC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44702A-F738-4740-990E-0C9F4C5B11F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2" name="楕円 71">
          <a:extLst>
            <a:ext uri="{FF2B5EF4-FFF2-40B4-BE49-F238E27FC236}">
              <a16:creationId xmlns:a16="http://schemas.microsoft.com/office/drawing/2014/main" id="{7283B6C5-F936-4365-9146-BBF420C3181D}"/>
            </a:ext>
          </a:extLst>
        </xdr:cNvPr>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3" name="【図書館】&#10;有形固定資産減価償却率該当値テキスト">
          <a:extLst>
            <a:ext uri="{FF2B5EF4-FFF2-40B4-BE49-F238E27FC236}">
              <a16:creationId xmlns:a16="http://schemas.microsoft.com/office/drawing/2014/main" id="{E3516AB4-0E68-43BF-8F19-FB15029B685D}"/>
            </a:ext>
          </a:extLst>
        </xdr:cNvPr>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4" name="楕円 73">
          <a:extLst>
            <a:ext uri="{FF2B5EF4-FFF2-40B4-BE49-F238E27FC236}">
              <a16:creationId xmlns:a16="http://schemas.microsoft.com/office/drawing/2014/main" id="{23D3CC98-02B1-47FB-B7B4-17A99F881008}"/>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80010</xdr:rowOff>
    </xdr:to>
    <xdr:cxnSp macro="">
      <xdr:nvCxnSpPr>
        <xdr:cNvPr id="75" name="直線コネクタ 74">
          <a:extLst>
            <a:ext uri="{FF2B5EF4-FFF2-40B4-BE49-F238E27FC236}">
              <a16:creationId xmlns:a16="http://schemas.microsoft.com/office/drawing/2014/main" id="{C0387A28-3E72-4927-BB6B-B0D9EAB74C08}"/>
            </a:ext>
          </a:extLst>
        </xdr:cNvPr>
        <xdr:cNvCxnSpPr/>
      </xdr:nvCxnSpPr>
      <xdr:spPr>
        <a:xfrm>
          <a:off x="3797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6" name="楕円 75">
          <a:extLst>
            <a:ext uri="{FF2B5EF4-FFF2-40B4-BE49-F238E27FC236}">
              <a16:creationId xmlns:a16="http://schemas.microsoft.com/office/drawing/2014/main" id="{85F5F676-B40B-4546-96D7-32258DF8F07F}"/>
            </a:ext>
          </a:extLst>
        </xdr:cNvPr>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53340</xdr:rowOff>
    </xdr:to>
    <xdr:cxnSp macro="">
      <xdr:nvCxnSpPr>
        <xdr:cNvPr id="77" name="直線コネクタ 76">
          <a:extLst>
            <a:ext uri="{FF2B5EF4-FFF2-40B4-BE49-F238E27FC236}">
              <a16:creationId xmlns:a16="http://schemas.microsoft.com/office/drawing/2014/main" id="{74E5CBF8-AEB9-4D79-B8BF-F83A9D9BD962}"/>
            </a:ext>
          </a:extLst>
        </xdr:cNvPr>
        <xdr:cNvCxnSpPr/>
      </xdr:nvCxnSpPr>
      <xdr:spPr>
        <a:xfrm>
          <a:off x="2908300" y="6541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a:extLst>
            <a:ext uri="{FF2B5EF4-FFF2-40B4-BE49-F238E27FC236}">
              <a16:creationId xmlns:a16="http://schemas.microsoft.com/office/drawing/2014/main" id="{9EDD617A-2886-42CA-9B4C-09930A9301D2}"/>
            </a:ext>
          </a:extLst>
        </xdr:cNvPr>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26670</xdr:rowOff>
    </xdr:to>
    <xdr:cxnSp macro="">
      <xdr:nvCxnSpPr>
        <xdr:cNvPr id="79" name="直線コネクタ 78">
          <a:extLst>
            <a:ext uri="{FF2B5EF4-FFF2-40B4-BE49-F238E27FC236}">
              <a16:creationId xmlns:a16="http://schemas.microsoft.com/office/drawing/2014/main" id="{7AD7AC98-80A4-4822-90BA-B1602539DE23}"/>
            </a:ext>
          </a:extLst>
        </xdr:cNvPr>
        <xdr:cNvCxnSpPr/>
      </xdr:nvCxnSpPr>
      <xdr:spPr>
        <a:xfrm>
          <a:off x="2019300" y="65278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a:extLst>
            <a:ext uri="{FF2B5EF4-FFF2-40B4-BE49-F238E27FC236}">
              <a16:creationId xmlns:a16="http://schemas.microsoft.com/office/drawing/2014/main" id="{E8C7477A-9805-46F2-AD0D-BA06AC478FD6}"/>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a:extLst>
            <a:ext uri="{FF2B5EF4-FFF2-40B4-BE49-F238E27FC236}">
              <a16:creationId xmlns:a16="http://schemas.microsoft.com/office/drawing/2014/main" id="{078D1F71-C853-4B20-9071-E3C1F5542489}"/>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a:extLst>
            <a:ext uri="{FF2B5EF4-FFF2-40B4-BE49-F238E27FC236}">
              <a16:creationId xmlns:a16="http://schemas.microsoft.com/office/drawing/2014/main" id="{E3ED3C92-21F7-4216-BC1C-5A831792A1DF}"/>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5B815DC1-68A3-41B4-BEAC-4B144D0922EA}"/>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4" name="n_1mainValue【図書館】&#10;有形固定資産減価償却率">
          <a:extLst>
            <a:ext uri="{FF2B5EF4-FFF2-40B4-BE49-F238E27FC236}">
              <a16:creationId xmlns:a16="http://schemas.microsoft.com/office/drawing/2014/main" id="{910C2E05-EF68-4730-B631-591CBF639767}"/>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5" name="n_2mainValue【図書館】&#10;有形固定資産減価償却率">
          <a:extLst>
            <a:ext uri="{FF2B5EF4-FFF2-40B4-BE49-F238E27FC236}">
              <a16:creationId xmlns:a16="http://schemas.microsoft.com/office/drawing/2014/main" id="{2D8AC9BD-25E1-42B6-853C-0143264E551A}"/>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6" name="n_3mainValue【図書館】&#10;有形固定資産減価償却率">
          <a:extLst>
            <a:ext uri="{FF2B5EF4-FFF2-40B4-BE49-F238E27FC236}">
              <a16:creationId xmlns:a16="http://schemas.microsoft.com/office/drawing/2014/main" id="{A6FD4D36-0941-4CA5-98D2-0923DD2EAB88}"/>
            </a:ext>
          </a:extLst>
        </xdr:cNvPr>
        <xdr:cNvSpPr txBox="1"/>
      </xdr:nvSpPr>
      <xdr:spPr>
        <a:xfrm>
          <a:off x="1816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1B7B719-CF89-42E5-9929-A09EEA9B15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6B0548F8-6726-4A80-A93D-F31978EEEE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D020B2C-6366-4637-AF61-4EC818C03A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4879601E-28E6-4EE3-B1D3-C5C763A1B0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E2EFD6B5-4103-42EC-8EC4-AA2596C380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FD7F319-3ED0-46AF-AA97-0B1DF14AB6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9618FA33-D813-4F68-BA70-2980794D18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40C914DB-B63D-4439-9AE4-F6BEAFCA32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B5EEA2D5-614F-4CC4-91CE-D7EEF9BA56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FE7E9C1-F3C7-4BCB-9F29-A9EE7AB3C1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E90C52A-B5A2-44AD-A62A-5EBCEF3996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8B9DC67A-8314-4CF4-B08B-21748CF81A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391EA39B-F769-47EF-8585-173AC2D943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57E4EBCC-3CE9-433E-8E91-A884A5CDC9F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98E4BDC4-3105-41B0-AFA8-78A18B66B6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FCB05BCE-C8BE-482F-BB03-E0A369FA1D2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BB6424E2-62EB-43AC-B6EF-C60CC4C9DF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E058F463-1140-449C-BD0C-0DD4641F3D5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78D01D23-4271-48E3-AFAA-B560CEDB63A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14299EC9-E42A-48ED-87F1-8D420D8E3F5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D8C2E3E-CEEE-487F-976B-90D11C75C0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FEED36B8-489B-4B58-B3FA-0C10939AB87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164D3DEA-1311-47C2-9FA8-5F5203E972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a:extLst>
            <a:ext uri="{FF2B5EF4-FFF2-40B4-BE49-F238E27FC236}">
              <a16:creationId xmlns:a16="http://schemas.microsoft.com/office/drawing/2014/main" id="{95717234-D91E-4C18-AAFA-359BB05EB1EB}"/>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a:extLst>
            <a:ext uri="{FF2B5EF4-FFF2-40B4-BE49-F238E27FC236}">
              <a16:creationId xmlns:a16="http://schemas.microsoft.com/office/drawing/2014/main" id="{5FF34E48-9CB7-439E-9F20-FABE2DAF183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a:extLst>
            <a:ext uri="{FF2B5EF4-FFF2-40B4-BE49-F238E27FC236}">
              <a16:creationId xmlns:a16="http://schemas.microsoft.com/office/drawing/2014/main" id="{EDAC8692-1612-4BA6-9464-E0F9BEC493A6}"/>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CFB423BA-5468-404B-ADBF-640F5669F3F7}"/>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49AD2F40-6D13-4534-9AD9-FF5D7B46037A}"/>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a:extLst>
            <a:ext uri="{FF2B5EF4-FFF2-40B4-BE49-F238E27FC236}">
              <a16:creationId xmlns:a16="http://schemas.microsoft.com/office/drawing/2014/main" id="{A0E40501-4311-49E9-BE9B-7B1C01B800FE}"/>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a:extLst>
            <a:ext uri="{FF2B5EF4-FFF2-40B4-BE49-F238E27FC236}">
              <a16:creationId xmlns:a16="http://schemas.microsoft.com/office/drawing/2014/main" id="{203230C0-953B-465E-83F8-00674EA25B6B}"/>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40B5E2F0-4575-4088-9658-8D04BD0FF71E}"/>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a:extLst>
            <a:ext uri="{FF2B5EF4-FFF2-40B4-BE49-F238E27FC236}">
              <a16:creationId xmlns:a16="http://schemas.microsoft.com/office/drawing/2014/main" id="{C94D85F5-F0A2-420F-BC05-2D871A97C0DD}"/>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a:extLst>
            <a:ext uri="{FF2B5EF4-FFF2-40B4-BE49-F238E27FC236}">
              <a16:creationId xmlns:a16="http://schemas.microsoft.com/office/drawing/2014/main" id="{BD425419-A22A-447C-84A5-722F2B2BDC9F}"/>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a:extLst>
            <a:ext uri="{FF2B5EF4-FFF2-40B4-BE49-F238E27FC236}">
              <a16:creationId xmlns:a16="http://schemas.microsoft.com/office/drawing/2014/main" id="{F5B964DA-6AF4-4193-A787-2DECB227E16C}"/>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F1555E1-460C-4303-B130-03E60A18D0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94A3C36-B214-4BD4-9C7C-FBC8F6688D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1AAF76-094E-4902-B1FF-DF3C95961E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FACB50A-EFE0-42B7-946E-0B01F843D7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E7DA675-2BEE-43C1-92F4-C4AE12F81D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149225</xdr:rowOff>
    </xdr:from>
    <xdr:to>
      <xdr:col>55</xdr:col>
      <xdr:colOff>50800</xdr:colOff>
      <xdr:row>39</xdr:row>
      <xdr:rowOff>79375</xdr:rowOff>
    </xdr:to>
    <xdr:sp macro="" textlink="">
      <xdr:nvSpPr>
        <xdr:cNvPr id="126" name="楕円 125">
          <a:extLst>
            <a:ext uri="{FF2B5EF4-FFF2-40B4-BE49-F238E27FC236}">
              <a16:creationId xmlns:a16="http://schemas.microsoft.com/office/drawing/2014/main" id="{DF8967CC-27CC-4A04-85F7-81DAEB42D038}"/>
            </a:ext>
          </a:extLst>
        </xdr:cNvPr>
        <xdr:cNvSpPr/>
      </xdr:nvSpPr>
      <xdr:spPr>
        <a:xfrm>
          <a:off x="10426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652</xdr:rowOff>
    </xdr:from>
    <xdr:ext cx="469744" cy="259045"/>
    <xdr:sp macro="" textlink="">
      <xdr:nvSpPr>
        <xdr:cNvPr id="127" name="【図書館】&#10;一人当たり面積該当値テキスト">
          <a:extLst>
            <a:ext uri="{FF2B5EF4-FFF2-40B4-BE49-F238E27FC236}">
              <a16:creationId xmlns:a16="http://schemas.microsoft.com/office/drawing/2014/main" id="{51732380-D8AE-48EF-98C2-1CA3DE2866E5}"/>
            </a:ext>
          </a:extLst>
        </xdr:cNvPr>
        <xdr:cNvSpPr txBox="1"/>
      </xdr:nvSpPr>
      <xdr:spPr>
        <a:xfrm>
          <a:off x="10515600"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154940</xdr:rowOff>
    </xdr:from>
    <xdr:to>
      <xdr:col>50</xdr:col>
      <xdr:colOff>165100</xdr:colOff>
      <xdr:row>39</xdr:row>
      <xdr:rowOff>85090</xdr:rowOff>
    </xdr:to>
    <xdr:sp macro="" textlink="">
      <xdr:nvSpPr>
        <xdr:cNvPr id="128" name="楕円 127">
          <a:extLst>
            <a:ext uri="{FF2B5EF4-FFF2-40B4-BE49-F238E27FC236}">
              <a16:creationId xmlns:a16="http://schemas.microsoft.com/office/drawing/2014/main" id="{0BDAA671-B2E2-47FA-869D-8524AD83E823}"/>
            </a:ext>
          </a:extLst>
        </xdr:cNvPr>
        <xdr:cNvSpPr/>
      </xdr:nvSpPr>
      <xdr:spPr>
        <a:xfrm>
          <a:off x="958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28575</xdr:rowOff>
    </xdr:from>
    <xdr:to>
      <xdr:col>55</xdr:col>
      <xdr:colOff>0</xdr:colOff>
      <xdr:row>39</xdr:row>
      <xdr:rowOff>34290</xdr:rowOff>
    </xdr:to>
    <xdr:cxnSp macro="">
      <xdr:nvCxnSpPr>
        <xdr:cNvPr id="129" name="直線コネクタ 128">
          <a:extLst>
            <a:ext uri="{FF2B5EF4-FFF2-40B4-BE49-F238E27FC236}">
              <a16:creationId xmlns:a16="http://schemas.microsoft.com/office/drawing/2014/main" id="{0CD56DC9-4B03-48C0-9C6D-47BA0C90969A}"/>
            </a:ext>
          </a:extLst>
        </xdr:cNvPr>
        <xdr:cNvCxnSpPr/>
      </xdr:nvCxnSpPr>
      <xdr:spPr>
        <a:xfrm flipV="1">
          <a:off x="9639300" y="67151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164465</xdr:rowOff>
    </xdr:from>
    <xdr:to>
      <xdr:col>46</xdr:col>
      <xdr:colOff>38100</xdr:colOff>
      <xdr:row>39</xdr:row>
      <xdr:rowOff>94615</xdr:rowOff>
    </xdr:to>
    <xdr:sp macro="" textlink="">
      <xdr:nvSpPr>
        <xdr:cNvPr id="130" name="楕円 129">
          <a:extLst>
            <a:ext uri="{FF2B5EF4-FFF2-40B4-BE49-F238E27FC236}">
              <a16:creationId xmlns:a16="http://schemas.microsoft.com/office/drawing/2014/main" id="{9B9EEA29-A534-4E89-B67A-29D8BF437161}"/>
            </a:ext>
          </a:extLst>
        </xdr:cNvPr>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34290</xdr:rowOff>
    </xdr:from>
    <xdr:to>
      <xdr:col>50</xdr:col>
      <xdr:colOff>114300</xdr:colOff>
      <xdr:row>39</xdr:row>
      <xdr:rowOff>43815</xdr:rowOff>
    </xdr:to>
    <xdr:cxnSp macro="">
      <xdr:nvCxnSpPr>
        <xdr:cNvPr id="131" name="直線コネクタ 130">
          <a:extLst>
            <a:ext uri="{FF2B5EF4-FFF2-40B4-BE49-F238E27FC236}">
              <a16:creationId xmlns:a16="http://schemas.microsoft.com/office/drawing/2014/main" id="{7D016012-4A1B-4E88-BBD0-7DA5B75000D3}"/>
            </a:ext>
          </a:extLst>
        </xdr:cNvPr>
        <xdr:cNvCxnSpPr/>
      </xdr:nvCxnSpPr>
      <xdr:spPr>
        <a:xfrm flipV="1">
          <a:off x="8750300" y="6720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32" name="楕円 131">
          <a:extLst>
            <a:ext uri="{FF2B5EF4-FFF2-40B4-BE49-F238E27FC236}">
              <a16:creationId xmlns:a16="http://schemas.microsoft.com/office/drawing/2014/main" id="{7781AE73-EB52-4555-B2EB-87D866BD25B2}"/>
            </a:ext>
          </a:extLst>
        </xdr:cNvPr>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43815</xdr:rowOff>
    </xdr:from>
    <xdr:to>
      <xdr:col>45</xdr:col>
      <xdr:colOff>177800</xdr:colOff>
      <xdr:row>39</xdr:row>
      <xdr:rowOff>47625</xdr:rowOff>
    </xdr:to>
    <xdr:cxnSp macro="">
      <xdr:nvCxnSpPr>
        <xdr:cNvPr id="133" name="直線コネクタ 132">
          <a:extLst>
            <a:ext uri="{FF2B5EF4-FFF2-40B4-BE49-F238E27FC236}">
              <a16:creationId xmlns:a16="http://schemas.microsoft.com/office/drawing/2014/main" id="{B335B21B-B3AC-40F0-AB8A-636B3C5812EB}"/>
            </a:ext>
          </a:extLst>
        </xdr:cNvPr>
        <xdr:cNvCxnSpPr/>
      </xdr:nvCxnSpPr>
      <xdr:spPr>
        <a:xfrm flipV="1">
          <a:off x="7861300" y="673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a:extLst>
            <a:ext uri="{FF2B5EF4-FFF2-40B4-BE49-F238E27FC236}">
              <a16:creationId xmlns:a16="http://schemas.microsoft.com/office/drawing/2014/main" id="{0DF1CDE5-0DB1-4D8E-B591-42523BD9B074}"/>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a:extLst>
            <a:ext uri="{FF2B5EF4-FFF2-40B4-BE49-F238E27FC236}">
              <a16:creationId xmlns:a16="http://schemas.microsoft.com/office/drawing/2014/main" id="{EA1C7DE8-0477-426D-A462-22C744CB91BB}"/>
            </a:ext>
          </a:extLst>
        </xdr:cNvPr>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a:extLst>
            <a:ext uri="{FF2B5EF4-FFF2-40B4-BE49-F238E27FC236}">
              <a16:creationId xmlns:a16="http://schemas.microsoft.com/office/drawing/2014/main" id="{E6138D42-B120-4797-B4DA-DCF60033E89E}"/>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a:extLst>
            <a:ext uri="{FF2B5EF4-FFF2-40B4-BE49-F238E27FC236}">
              <a16:creationId xmlns:a16="http://schemas.microsoft.com/office/drawing/2014/main" id="{DDE359B2-69E9-44B7-9B6E-502089B53374}"/>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101617</xdr:rowOff>
    </xdr:from>
    <xdr:ext cx="469744" cy="259045"/>
    <xdr:sp macro="" textlink="">
      <xdr:nvSpPr>
        <xdr:cNvPr id="138" name="n_1mainValue【図書館】&#10;一人当たり面積">
          <a:extLst>
            <a:ext uri="{FF2B5EF4-FFF2-40B4-BE49-F238E27FC236}">
              <a16:creationId xmlns:a16="http://schemas.microsoft.com/office/drawing/2014/main" id="{FF843A62-BD34-46AF-BFDF-6FADDFD47578}"/>
            </a:ext>
          </a:extLst>
        </xdr:cNvPr>
        <xdr:cNvSpPr txBox="1"/>
      </xdr:nvSpPr>
      <xdr:spPr>
        <a:xfrm>
          <a:off x="9391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111142</xdr:rowOff>
    </xdr:from>
    <xdr:ext cx="469744" cy="259045"/>
    <xdr:sp macro="" textlink="">
      <xdr:nvSpPr>
        <xdr:cNvPr id="139" name="n_2mainValue【図書館】&#10;一人当たり面積">
          <a:extLst>
            <a:ext uri="{FF2B5EF4-FFF2-40B4-BE49-F238E27FC236}">
              <a16:creationId xmlns:a16="http://schemas.microsoft.com/office/drawing/2014/main" id="{D1770374-4445-4099-B46D-83E89C173B05}"/>
            </a:ext>
          </a:extLst>
        </xdr:cNvPr>
        <xdr:cNvSpPr txBox="1"/>
      </xdr:nvSpPr>
      <xdr:spPr>
        <a:xfrm>
          <a:off x="8515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40" name="n_3mainValue【図書館】&#10;一人当たり面積">
          <a:extLst>
            <a:ext uri="{FF2B5EF4-FFF2-40B4-BE49-F238E27FC236}">
              <a16:creationId xmlns:a16="http://schemas.microsoft.com/office/drawing/2014/main" id="{C7E8E882-85FE-43E6-A372-EE5A75A6EABF}"/>
            </a:ext>
          </a:extLst>
        </xdr:cNvPr>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B6A8171-DF81-4F5E-9211-8D8F3E1BF8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A3BF0693-13D7-4E42-B8BF-E4309FA245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184D8B5-EBF6-4020-AFF1-CD7972F449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F68D1FC-75A0-435C-A857-8AF778AAD5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90467401-7AB3-485A-AD87-EF33CF6182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0D7A080-101A-439D-8ED6-4B64E97535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C1626B2E-03AA-4957-ACFC-59FA8EC874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784C3AC7-41B9-48CE-8B6C-1FEA349586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E416773-2C90-4486-A303-E504515ACC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8C26F6E5-6A93-4C87-B259-B358296DA8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7AA5586-5D58-4B93-B3A3-9CA43311CE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E54BDCF8-53BD-483B-9959-755CEB09B3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80BA61A-23DD-4228-A7BA-27CFC8D92B6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FC2A42C3-A144-48B5-BDAB-BA02A8EC2D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E8BC2EB7-5C12-4825-B652-865CC350749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DDA0ED73-E728-4F97-B661-2F12C33059E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C8CE71FE-40DD-4720-BEFD-49F3A394FE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4010910C-AD70-44EC-A2E2-120453B9E9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A9E8AD18-E081-4229-9F1B-14AC30CF90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A4354310-06D2-4B80-9B52-B9CB879059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BEA4628C-25D7-47F9-AE75-0498227008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E4B7BD91-472E-4367-A8AF-1AF8A864E00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3C7521FF-08A3-44C4-BB58-6CFE15C80C4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DD762979-0960-45C6-8E97-8A7256116B8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EE41FF18-C0E9-477A-8A32-6C90FCF7E7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8FB0D87C-534C-4215-952E-6ECBCA29EEF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A5C1B6FA-6F86-469B-9AFE-1051B1A63B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7E5F13FF-0E69-4ABB-82D5-E2E39D18037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3156EB19-1E62-4D29-B4BE-43434C20C205}"/>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a:extLst>
            <a:ext uri="{FF2B5EF4-FFF2-40B4-BE49-F238E27FC236}">
              <a16:creationId xmlns:a16="http://schemas.microsoft.com/office/drawing/2014/main" id="{7DAD23B5-7CE6-4671-92C3-94C33B87BFE5}"/>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27D36B40-9F50-475B-A717-705E952F31F8}"/>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a:extLst>
            <a:ext uri="{FF2B5EF4-FFF2-40B4-BE49-F238E27FC236}">
              <a16:creationId xmlns:a16="http://schemas.microsoft.com/office/drawing/2014/main" id="{75D2C0C1-5822-47FB-8CD0-DFBCD8F9127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a:extLst>
            <a:ext uri="{FF2B5EF4-FFF2-40B4-BE49-F238E27FC236}">
              <a16:creationId xmlns:a16="http://schemas.microsoft.com/office/drawing/2014/main" id="{FE287659-B813-4362-8C45-717A6EABD16F}"/>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a:extLst>
            <a:ext uri="{FF2B5EF4-FFF2-40B4-BE49-F238E27FC236}">
              <a16:creationId xmlns:a16="http://schemas.microsoft.com/office/drawing/2014/main" id="{119F9578-666A-4B73-9C9C-213076DCB1C7}"/>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a:extLst>
            <a:ext uri="{FF2B5EF4-FFF2-40B4-BE49-F238E27FC236}">
              <a16:creationId xmlns:a16="http://schemas.microsoft.com/office/drawing/2014/main" id="{08E3285D-B362-4AC4-82B5-D988E7FA240D}"/>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a:extLst>
            <a:ext uri="{FF2B5EF4-FFF2-40B4-BE49-F238E27FC236}">
              <a16:creationId xmlns:a16="http://schemas.microsoft.com/office/drawing/2014/main" id="{8E5FEFAC-40EF-4E4A-B1F0-9FA052657FE7}"/>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B02DF8A-410D-4207-849F-D3DBA9CDA0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AAF331A-3C0C-4348-BB89-2B3C21DBD4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927EFC8-46B6-4DA8-924E-6A310AB132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81FFD70-F728-4DCC-8726-1A38CB4D58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F1492D9-6BC6-46CC-ACD1-BE79785976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16147</xdr:rowOff>
    </xdr:from>
    <xdr:to>
      <xdr:col>24</xdr:col>
      <xdr:colOff>114300</xdr:colOff>
      <xdr:row>63</xdr:row>
      <xdr:rowOff>117747</xdr:rowOff>
    </xdr:to>
    <xdr:sp macro="" textlink="">
      <xdr:nvSpPr>
        <xdr:cNvPr id="182" name="楕円 181">
          <a:extLst>
            <a:ext uri="{FF2B5EF4-FFF2-40B4-BE49-F238E27FC236}">
              <a16:creationId xmlns:a16="http://schemas.microsoft.com/office/drawing/2014/main" id="{737841F9-9D8C-404E-A05A-9D2AFC5ED331}"/>
            </a:ext>
          </a:extLst>
        </xdr:cNvPr>
        <xdr:cNvSpPr/>
      </xdr:nvSpPr>
      <xdr:spPr>
        <a:xfrm>
          <a:off x="4584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166024</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94D6A49-DFB2-4917-B9A1-A5DEFE4D6BCD}"/>
            </a:ext>
          </a:extLst>
        </xdr:cNvPr>
        <xdr:cNvSpPr txBox="1"/>
      </xdr:nvSpPr>
      <xdr:spPr>
        <a:xfrm>
          <a:off x="4673600"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171269</xdr:rowOff>
    </xdr:from>
    <xdr:to>
      <xdr:col>20</xdr:col>
      <xdr:colOff>38100</xdr:colOff>
      <xdr:row>63</xdr:row>
      <xdr:rowOff>101419</xdr:rowOff>
    </xdr:to>
    <xdr:sp macro="" textlink="">
      <xdr:nvSpPr>
        <xdr:cNvPr id="184" name="楕円 183">
          <a:extLst>
            <a:ext uri="{FF2B5EF4-FFF2-40B4-BE49-F238E27FC236}">
              <a16:creationId xmlns:a16="http://schemas.microsoft.com/office/drawing/2014/main" id="{09FFB282-320D-47F7-A9E6-4D6E288C87D8}"/>
            </a:ext>
          </a:extLst>
        </xdr:cNvPr>
        <xdr:cNvSpPr/>
      </xdr:nvSpPr>
      <xdr:spPr>
        <a:xfrm>
          <a:off x="3746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50619</xdr:rowOff>
    </xdr:from>
    <xdr:to>
      <xdr:col>24</xdr:col>
      <xdr:colOff>63500</xdr:colOff>
      <xdr:row>63</xdr:row>
      <xdr:rowOff>66947</xdr:rowOff>
    </xdr:to>
    <xdr:cxnSp macro="">
      <xdr:nvCxnSpPr>
        <xdr:cNvPr id="185" name="直線コネクタ 184">
          <a:extLst>
            <a:ext uri="{FF2B5EF4-FFF2-40B4-BE49-F238E27FC236}">
              <a16:creationId xmlns:a16="http://schemas.microsoft.com/office/drawing/2014/main" id="{E80D9F8D-4168-4B36-B590-E603C5CFEFB1}"/>
            </a:ext>
          </a:extLst>
        </xdr:cNvPr>
        <xdr:cNvCxnSpPr/>
      </xdr:nvCxnSpPr>
      <xdr:spPr>
        <a:xfrm>
          <a:off x="3797300" y="108519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148409</xdr:rowOff>
    </xdr:from>
    <xdr:to>
      <xdr:col>15</xdr:col>
      <xdr:colOff>101600</xdr:colOff>
      <xdr:row>63</xdr:row>
      <xdr:rowOff>78559</xdr:rowOff>
    </xdr:to>
    <xdr:sp macro="" textlink="">
      <xdr:nvSpPr>
        <xdr:cNvPr id="186" name="楕円 185">
          <a:extLst>
            <a:ext uri="{FF2B5EF4-FFF2-40B4-BE49-F238E27FC236}">
              <a16:creationId xmlns:a16="http://schemas.microsoft.com/office/drawing/2014/main" id="{66C6E0DC-F1F6-4D43-BC9D-99ECCA6564CF}"/>
            </a:ext>
          </a:extLst>
        </xdr:cNvPr>
        <xdr:cNvSpPr/>
      </xdr:nvSpPr>
      <xdr:spPr>
        <a:xfrm>
          <a:off x="2857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27759</xdr:rowOff>
    </xdr:from>
    <xdr:to>
      <xdr:col>19</xdr:col>
      <xdr:colOff>177800</xdr:colOff>
      <xdr:row>63</xdr:row>
      <xdr:rowOff>50619</xdr:rowOff>
    </xdr:to>
    <xdr:cxnSp macro="">
      <xdr:nvCxnSpPr>
        <xdr:cNvPr id="187" name="直線コネクタ 186">
          <a:extLst>
            <a:ext uri="{FF2B5EF4-FFF2-40B4-BE49-F238E27FC236}">
              <a16:creationId xmlns:a16="http://schemas.microsoft.com/office/drawing/2014/main" id="{BBD9B390-24C9-4525-8DD3-6AAA94D54E10}"/>
            </a:ext>
          </a:extLst>
        </xdr:cNvPr>
        <xdr:cNvCxnSpPr/>
      </xdr:nvCxnSpPr>
      <xdr:spPr>
        <a:xfrm>
          <a:off x="2908300" y="108291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88" name="楕円 187">
          <a:extLst>
            <a:ext uri="{FF2B5EF4-FFF2-40B4-BE49-F238E27FC236}">
              <a16:creationId xmlns:a16="http://schemas.microsoft.com/office/drawing/2014/main" id="{3D6247F9-E846-4FF2-A377-50DA58579E81}"/>
            </a:ext>
          </a:extLst>
        </xdr:cNvPr>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63</xdr:row>
      <xdr:rowOff>27759</xdr:rowOff>
    </xdr:to>
    <xdr:cxnSp macro="">
      <xdr:nvCxnSpPr>
        <xdr:cNvPr id="189" name="直線コネクタ 188">
          <a:extLst>
            <a:ext uri="{FF2B5EF4-FFF2-40B4-BE49-F238E27FC236}">
              <a16:creationId xmlns:a16="http://schemas.microsoft.com/office/drawing/2014/main" id="{F534BF2F-C1AC-44EC-A6D0-4B59D32E22B2}"/>
            </a:ext>
          </a:extLst>
        </xdr:cNvPr>
        <xdr:cNvCxnSpPr/>
      </xdr:nvCxnSpPr>
      <xdr:spPr>
        <a:xfrm>
          <a:off x="2019300" y="107507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a:extLst>
            <a:ext uri="{FF2B5EF4-FFF2-40B4-BE49-F238E27FC236}">
              <a16:creationId xmlns:a16="http://schemas.microsoft.com/office/drawing/2014/main" id="{2704C818-02C8-4373-B947-252E3C63B527}"/>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a:extLst>
            <a:ext uri="{FF2B5EF4-FFF2-40B4-BE49-F238E27FC236}">
              <a16:creationId xmlns:a16="http://schemas.microsoft.com/office/drawing/2014/main" id="{7DE9FE3A-F6FF-414D-B853-E1DBCE28D774}"/>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a:extLst>
            <a:ext uri="{FF2B5EF4-FFF2-40B4-BE49-F238E27FC236}">
              <a16:creationId xmlns:a16="http://schemas.microsoft.com/office/drawing/2014/main" id="{E075902D-B9F4-4E6C-A306-690AF2A2A0D1}"/>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a:extLst>
            <a:ext uri="{FF2B5EF4-FFF2-40B4-BE49-F238E27FC236}">
              <a16:creationId xmlns:a16="http://schemas.microsoft.com/office/drawing/2014/main" id="{6D370DB2-1BCF-4760-9CDF-0C619707B4E3}"/>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92546</xdr:rowOff>
    </xdr:from>
    <xdr:ext cx="405111" cy="259045"/>
    <xdr:sp macro="" textlink="">
      <xdr:nvSpPr>
        <xdr:cNvPr id="194" name="n_1mainValue【体育館・プール】&#10;有形固定資産減価償却率">
          <a:extLst>
            <a:ext uri="{FF2B5EF4-FFF2-40B4-BE49-F238E27FC236}">
              <a16:creationId xmlns:a16="http://schemas.microsoft.com/office/drawing/2014/main" id="{58B523D4-C896-4C26-974D-B16BEDDA7463}"/>
            </a:ext>
          </a:extLst>
        </xdr:cNvPr>
        <xdr:cNvSpPr txBox="1"/>
      </xdr:nvSpPr>
      <xdr:spPr>
        <a:xfrm>
          <a:off x="3582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69686</xdr:rowOff>
    </xdr:from>
    <xdr:ext cx="405111" cy="259045"/>
    <xdr:sp macro="" textlink="">
      <xdr:nvSpPr>
        <xdr:cNvPr id="195" name="n_2mainValue【体育館・プール】&#10;有形固定資産減価償却率">
          <a:extLst>
            <a:ext uri="{FF2B5EF4-FFF2-40B4-BE49-F238E27FC236}">
              <a16:creationId xmlns:a16="http://schemas.microsoft.com/office/drawing/2014/main" id="{50C15A94-B2AB-4CA1-BC71-F16A53F060FA}"/>
            </a:ext>
          </a:extLst>
        </xdr:cNvPr>
        <xdr:cNvSpPr txBox="1"/>
      </xdr:nvSpPr>
      <xdr:spPr>
        <a:xfrm>
          <a:off x="2705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196" name="n_3mainValue【体育館・プール】&#10;有形固定資産減価償却率">
          <a:extLst>
            <a:ext uri="{FF2B5EF4-FFF2-40B4-BE49-F238E27FC236}">
              <a16:creationId xmlns:a16="http://schemas.microsoft.com/office/drawing/2014/main" id="{5F47B9D6-B8BA-441B-A7B8-39746983F690}"/>
            </a:ext>
          </a:extLst>
        </xdr:cNvPr>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F9D170B2-69AF-41F1-990C-873F5FEDEF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D53EF80D-977F-45CB-B7FA-02A8F0BF39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CC22453A-D84D-4D70-8400-C1EB970777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D0FEF11F-B846-4C9B-84A5-D0A5013D88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D5090797-75D9-4525-B2A3-8FA729DCD1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4E745C2A-3384-472E-8A11-529EF9E0343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C20D8833-5C10-47C1-AE92-09B0039968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2E1F42C5-649A-4025-AF43-C6868B6C55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1E95FF18-6F80-4605-8A7F-C21600DE8A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8A82D3F1-C78F-4C6B-8F00-FD31B3BAB1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2206C32D-4119-4F59-AFB5-762BF49A14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AB05249A-4BAE-4BD2-925B-3E9032DC4E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4421CE64-7F01-4BE2-85EA-2CF862E47E5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id="{A71E73DD-67E2-4654-81BC-9AF029B4D22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47A49DC0-44A3-48ED-BC98-4BD058CB7E6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id="{C930F17E-6A2B-4829-9EF4-1C9FEB91DB7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2957637-FFD7-4F9D-8C20-5879027FC37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id="{4228BD2B-AE4B-436F-967A-ADBB906C7B5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E31CE72B-2366-479C-966F-B59737EDD5E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id="{77F260D8-6630-4BCD-98D6-947BD587998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E6493BDD-028C-4BAC-8818-4787611E8D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a:extLst>
            <a:ext uri="{FF2B5EF4-FFF2-40B4-BE49-F238E27FC236}">
              <a16:creationId xmlns:a16="http://schemas.microsoft.com/office/drawing/2014/main" id="{EF5950E5-E74D-405E-854D-6E18E3A36AE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C85A869-5BE1-41D8-95A7-50EA4EC231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a:extLst>
            <a:ext uri="{FF2B5EF4-FFF2-40B4-BE49-F238E27FC236}">
              <a16:creationId xmlns:a16="http://schemas.microsoft.com/office/drawing/2014/main" id="{3B01F0B1-B993-4248-BF6F-292F84993E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C4C130A3-D068-4B0E-A8DB-D98A899D8C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a:extLst>
            <a:ext uri="{FF2B5EF4-FFF2-40B4-BE49-F238E27FC236}">
              <a16:creationId xmlns:a16="http://schemas.microsoft.com/office/drawing/2014/main" id="{7A09FBC7-65AB-4B21-AC68-21ABF4BB1DF6}"/>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a:extLst>
            <a:ext uri="{FF2B5EF4-FFF2-40B4-BE49-F238E27FC236}">
              <a16:creationId xmlns:a16="http://schemas.microsoft.com/office/drawing/2014/main" id="{6F4D5D47-E8C5-4835-859C-6823A32E8354}"/>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a:extLst>
            <a:ext uri="{FF2B5EF4-FFF2-40B4-BE49-F238E27FC236}">
              <a16:creationId xmlns:a16="http://schemas.microsoft.com/office/drawing/2014/main" id="{86D3E991-20B4-4E2D-852A-F1C0A9712202}"/>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a:extLst>
            <a:ext uri="{FF2B5EF4-FFF2-40B4-BE49-F238E27FC236}">
              <a16:creationId xmlns:a16="http://schemas.microsoft.com/office/drawing/2014/main" id="{0FDC43BC-1304-4A58-9743-FCD72AF4F9CD}"/>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a:extLst>
            <a:ext uri="{FF2B5EF4-FFF2-40B4-BE49-F238E27FC236}">
              <a16:creationId xmlns:a16="http://schemas.microsoft.com/office/drawing/2014/main" id="{F9B9E2BB-5459-4262-8B81-A5D4DC6D824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7" name="【体育館・プール】&#10;一人当たり面積平均値テキスト">
          <a:extLst>
            <a:ext uri="{FF2B5EF4-FFF2-40B4-BE49-F238E27FC236}">
              <a16:creationId xmlns:a16="http://schemas.microsoft.com/office/drawing/2014/main" id="{A6213D88-B673-43FF-A36C-6A3B0F129DF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a:extLst>
            <a:ext uri="{FF2B5EF4-FFF2-40B4-BE49-F238E27FC236}">
              <a16:creationId xmlns:a16="http://schemas.microsoft.com/office/drawing/2014/main" id="{E1EA8777-E254-4B43-9AD5-C29ACE249751}"/>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a:extLst>
            <a:ext uri="{FF2B5EF4-FFF2-40B4-BE49-F238E27FC236}">
              <a16:creationId xmlns:a16="http://schemas.microsoft.com/office/drawing/2014/main" id="{2FBBA3A2-7A1D-4EAB-8ED5-EE31787DA0AE}"/>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a:extLst>
            <a:ext uri="{FF2B5EF4-FFF2-40B4-BE49-F238E27FC236}">
              <a16:creationId xmlns:a16="http://schemas.microsoft.com/office/drawing/2014/main" id="{3A8474B9-3F8D-4B8C-B0AF-BB4C4672A19D}"/>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a:extLst>
            <a:ext uri="{FF2B5EF4-FFF2-40B4-BE49-F238E27FC236}">
              <a16:creationId xmlns:a16="http://schemas.microsoft.com/office/drawing/2014/main" id="{37FCB4F2-A8AB-430B-A480-50E5103E6D7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a:extLst>
            <a:ext uri="{FF2B5EF4-FFF2-40B4-BE49-F238E27FC236}">
              <a16:creationId xmlns:a16="http://schemas.microsoft.com/office/drawing/2014/main" id="{F682B26B-9991-4EE8-B09B-5C98E40493F6}"/>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AC2EB26-58F6-4BAE-AD88-BB39E53342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88B5B0B-9A7B-4F7B-A86A-D0245E5BF3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DD17731-0196-43A9-9DF9-14017153CC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4D4C2E2-0D8B-4A4D-A197-2F94CDE0C2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B188128-1CB9-4E5B-8959-4CEFCA4E05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72971</xdr:rowOff>
    </xdr:from>
    <xdr:to>
      <xdr:col>55</xdr:col>
      <xdr:colOff>50800</xdr:colOff>
      <xdr:row>64</xdr:row>
      <xdr:rowOff>3121</xdr:rowOff>
    </xdr:to>
    <xdr:sp macro="" textlink="">
      <xdr:nvSpPr>
        <xdr:cNvPr id="238" name="楕円 237">
          <a:extLst>
            <a:ext uri="{FF2B5EF4-FFF2-40B4-BE49-F238E27FC236}">
              <a16:creationId xmlns:a16="http://schemas.microsoft.com/office/drawing/2014/main" id="{85640EFA-F225-4C78-811C-A275B272E2C5}"/>
            </a:ext>
          </a:extLst>
        </xdr:cNvPr>
        <xdr:cNvSpPr/>
      </xdr:nvSpPr>
      <xdr:spPr>
        <a:xfrm>
          <a:off x="10426700" y="108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95848</xdr:rowOff>
    </xdr:from>
    <xdr:ext cx="469744" cy="259045"/>
    <xdr:sp macro="" textlink="">
      <xdr:nvSpPr>
        <xdr:cNvPr id="239" name="【体育館・プール】&#10;一人当たり面積該当値テキスト">
          <a:extLst>
            <a:ext uri="{FF2B5EF4-FFF2-40B4-BE49-F238E27FC236}">
              <a16:creationId xmlns:a16="http://schemas.microsoft.com/office/drawing/2014/main" id="{411F0E8D-85F4-4C73-9020-40C61CC64097}"/>
            </a:ext>
          </a:extLst>
        </xdr:cNvPr>
        <xdr:cNvSpPr txBox="1"/>
      </xdr:nvSpPr>
      <xdr:spPr>
        <a:xfrm>
          <a:off x="10515600" y="107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74767</xdr:rowOff>
    </xdr:from>
    <xdr:to>
      <xdr:col>50</xdr:col>
      <xdr:colOff>165100</xdr:colOff>
      <xdr:row>64</xdr:row>
      <xdr:rowOff>4917</xdr:rowOff>
    </xdr:to>
    <xdr:sp macro="" textlink="">
      <xdr:nvSpPr>
        <xdr:cNvPr id="240" name="楕円 239">
          <a:extLst>
            <a:ext uri="{FF2B5EF4-FFF2-40B4-BE49-F238E27FC236}">
              <a16:creationId xmlns:a16="http://schemas.microsoft.com/office/drawing/2014/main" id="{70C1C3D2-7AC5-41F7-96B6-5E80FFDFFE48}"/>
            </a:ext>
          </a:extLst>
        </xdr:cNvPr>
        <xdr:cNvSpPr/>
      </xdr:nvSpPr>
      <xdr:spPr>
        <a:xfrm>
          <a:off x="9588500" y="108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123771</xdr:rowOff>
    </xdr:from>
    <xdr:to>
      <xdr:col>55</xdr:col>
      <xdr:colOff>0</xdr:colOff>
      <xdr:row>63</xdr:row>
      <xdr:rowOff>125567</xdr:rowOff>
    </xdr:to>
    <xdr:cxnSp macro="">
      <xdr:nvCxnSpPr>
        <xdr:cNvPr id="241" name="直線コネクタ 240">
          <a:extLst>
            <a:ext uri="{FF2B5EF4-FFF2-40B4-BE49-F238E27FC236}">
              <a16:creationId xmlns:a16="http://schemas.microsoft.com/office/drawing/2014/main" id="{B9CF9DFC-3C04-468F-9CB9-8A3880891B72}"/>
            </a:ext>
          </a:extLst>
        </xdr:cNvPr>
        <xdr:cNvCxnSpPr/>
      </xdr:nvCxnSpPr>
      <xdr:spPr>
        <a:xfrm flipV="1">
          <a:off x="9639300" y="10925121"/>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78032</xdr:rowOff>
    </xdr:from>
    <xdr:to>
      <xdr:col>46</xdr:col>
      <xdr:colOff>38100</xdr:colOff>
      <xdr:row>64</xdr:row>
      <xdr:rowOff>8182</xdr:rowOff>
    </xdr:to>
    <xdr:sp macro="" textlink="">
      <xdr:nvSpPr>
        <xdr:cNvPr id="242" name="楕円 241">
          <a:extLst>
            <a:ext uri="{FF2B5EF4-FFF2-40B4-BE49-F238E27FC236}">
              <a16:creationId xmlns:a16="http://schemas.microsoft.com/office/drawing/2014/main" id="{E40B9B81-C2C2-45DD-9A8C-53B0AE971A9A}"/>
            </a:ext>
          </a:extLst>
        </xdr:cNvPr>
        <xdr:cNvSpPr/>
      </xdr:nvSpPr>
      <xdr:spPr>
        <a:xfrm>
          <a:off x="8699500" y="108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125567</xdr:rowOff>
    </xdr:from>
    <xdr:to>
      <xdr:col>50</xdr:col>
      <xdr:colOff>114300</xdr:colOff>
      <xdr:row>63</xdr:row>
      <xdr:rowOff>128832</xdr:rowOff>
    </xdr:to>
    <xdr:cxnSp macro="">
      <xdr:nvCxnSpPr>
        <xdr:cNvPr id="243" name="直線コネクタ 242">
          <a:extLst>
            <a:ext uri="{FF2B5EF4-FFF2-40B4-BE49-F238E27FC236}">
              <a16:creationId xmlns:a16="http://schemas.microsoft.com/office/drawing/2014/main" id="{75A189F3-561F-4C63-812A-606C3199201E}"/>
            </a:ext>
          </a:extLst>
        </xdr:cNvPr>
        <xdr:cNvCxnSpPr/>
      </xdr:nvCxnSpPr>
      <xdr:spPr>
        <a:xfrm flipV="1">
          <a:off x="8750300" y="1092691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97953</xdr:rowOff>
    </xdr:from>
    <xdr:to>
      <xdr:col>41</xdr:col>
      <xdr:colOff>101600</xdr:colOff>
      <xdr:row>64</xdr:row>
      <xdr:rowOff>28103</xdr:rowOff>
    </xdr:to>
    <xdr:sp macro="" textlink="">
      <xdr:nvSpPr>
        <xdr:cNvPr id="244" name="楕円 243">
          <a:extLst>
            <a:ext uri="{FF2B5EF4-FFF2-40B4-BE49-F238E27FC236}">
              <a16:creationId xmlns:a16="http://schemas.microsoft.com/office/drawing/2014/main" id="{450C28C1-4F93-42BB-9CB9-9EE796D05464}"/>
            </a:ext>
          </a:extLst>
        </xdr:cNvPr>
        <xdr:cNvSpPr/>
      </xdr:nvSpPr>
      <xdr:spPr>
        <a:xfrm>
          <a:off x="7810500" y="108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128832</xdr:rowOff>
    </xdr:from>
    <xdr:to>
      <xdr:col>45</xdr:col>
      <xdr:colOff>177800</xdr:colOff>
      <xdr:row>63</xdr:row>
      <xdr:rowOff>148753</xdr:rowOff>
    </xdr:to>
    <xdr:cxnSp macro="">
      <xdr:nvCxnSpPr>
        <xdr:cNvPr id="245" name="直線コネクタ 244">
          <a:extLst>
            <a:ext uri="{FF2B5EF4-FFF2-40B4-BE49-F238E27FC236}">
              <a16:creationId xmlns:a16="http://schemas.microsoft.com/office/drawing/2014/main" id="{B3691F5F-F5DF-4560-B6E2-14999DA07872}"/>
            </a:ext>
          </a:extLst>
        </xdr:cNvPr>
        <xdr:cNvCxnSpPr/>
      </xdr:nvCxnSpPr>
      <xdr:spPr>
        <a:xfrm flipV="1">
          <a:off x="7861300" y="1093018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6" name="n_1aveValue【体育館・プール】&#10;一人当たり面積">
          <a:extLst>
            <a:ext uri="{FF2B5EF4-FFF2-40B4-BE49-F238E27FC236}">
              <a16:creationId xmlns:a16="http://schemas.microsoft.com/office/drawing/2014/main" id="{3A6B1E33-2D5B-4E32-AF1B-40F3115B016D}"/>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47" name="n_2aveValue【体育館・プール】&#10;一人当たり面積">
          <a:extLst>
            <a:ext uri="{FF2B5EF4-FFF2-40B4-BE49-F238E27FC236}">
              <a16:creationId xmlns:a16="http://schemas.microsoft.com/office/drawing/2014/main" id="{16082F42-03F0-434D-9B6D-68ACC397141B}"/>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a:extLst>
            <a:ext uri="{FF2B5EF4-FFF2-40B4-BE49-F238E27FC236}">
              <a16:creationId xmlns:a16="http://schemas.microsoft.com/office/drawing/2014/main" id="{B691E818-7B5D-4FD7-9672-AE39504D3EE9}"/>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a:extLst>
            <a:ext uri="{FF2B5EF4-FFF2-40B4-BE49-F238E27FC236}">
              <a16:creationId xmlns:a16="http://schemas.microsoft.com/office/drawing/2014/main" id="{7100F601-2E3A-4A76-9798-54749E8654A1}"/>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21444</xdr:rowOff>
    </xdr:from>
    <xdr:ext cx="469744" cy="259045"/>
    <xdr:sp macro="" textlink="">
      <xdr:nvSpPr>
        <xdr:cNvPr id="250" name="n_1mainValue【体育館・プール】&#10;一人当たり面積">
          <a:extLst>
            <a:ext uri="{FF2B5EF4-FFF2-40B4-BE49-F238E27FC236}">
              <a16:creationId xmlns:a16="http://schemas.microsoft.com/office/drawing/2014/main" id="{73CF9587-6337-4DFA-8A76-C6BC7CFC809A}"/>
            </a:ext>
          </a:extLst>
        </xdr:cNvPr>
        <xdr:cNvSpPr txBox="1"/>
      </xdr:nvSpPr>
      <xdr:spPr>
        <a:xfrm>
          <a:off x="9391727" y="106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24709</xdr:rowOff>
    </xdr:from>
    <xdr:ext cx="469744" cy="259045"/>
    <xdr:sp macro="" textlink="">
      <xdr:nvSpPr>
        <xdr:cNvPr id="251" name="n_2mainValue【体育館・プール】&#10;一人当たり面積">
          <a:extLst>
            <a:ext uri="{FF2B5EF4-FFF2-40B4-BE49-F238E27FC236}">
              <a16:creationId xmlns:a16="http://schemas.microsoft.com/office/drawing/2014/main" id="{BC7074A2-7AB5-4A85-AB5C-2526C8E335C1}"/>
            </a:ext>
          </a:extLst>
        </xdr:cNvPr>
        <xdr:cNvSpPr txBox="1"/>
      </xdr:nvSpPr>
      <xdr:spPr>
        <a:xfrm>
          <a:off x="8515427" y="1065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19230</xdr:rowOff>
    </xdr:from>
    <xdr:ext cx="469744" cy="259045"/>
    <xdr:sp macro="" textlink="">
      <xdr:nvSpPr>
        <xdr:cNvPr id="252" name="n_3mainValue【体育館・プール】&#10;一人当たり面積">
          <a:extLst>
            <a:ext uri="{FF2B5EF4-FFF2-40B4-BE49-F238E27FC236}">
              <a16:creationId xmlns:a16="http://schemas.microsoft.com/office/drawing/2014/main" id="{5D94958D-34FD-4E92-87D4-D90C22A924C8}"/>
            </a:ext>
          </a:extLst>
        </xdr:cNvPr>
        <xdr:cNvSpPr txBox="1"/>
      </xdr:nvSpPr>
      <xdr:spPr>
        <a:xfrm>
          <a:off x="7626427" y="109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F13C72D-7260-431D-B48B-07FDEB1C5F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F44A2940-23EF-48A0-9CE8-217E18345A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A066AEC7-C47E-4930-AE7B-67796ACD0F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84102A29-63FE-422F-94D6-1117AFF08D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3155EE09-0EA5-43C7-9507-6CCC54C3D6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22CAB3E-AAFC-4006-B7E0-38D6D5DB3E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6FD8D451-7276-423D-BE0A-E538A6AB85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7AC1FF6-955A-4400-A565-0BFAD5C2C0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255C7EE4-C3AA-48ED-8D4F-69E5A0C46A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B6C2B91-E66B-4B62-8EF0-D0A34485E3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A4E4D8DB-3C55-4AF6-A404-01C64A6C59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4958A011-8329-4A6D-9F6A-075EA1E8F5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5087227E-BE95-4382-9085-69FDF29586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8B6E209D-B4D0-4201-A22F-840AA5ED5A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2E53A21D-A028-40D9-BEF7-E6525CC4C1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4009E51-6366-4B7D-94DD-400FFB43889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62806A50-CD2B-43E7-A7AF-39E694B2EBA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98F7ABB-47F6-4920-8A62-FEECBAFF00B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7540830-5E7F-4A5A-A97A-6FEE969C0C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F9394CFD-0BD0-4DB0-8848-D18B41F639C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F92D53A-F145-406F-B63D-AE93066125D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FB4A9632-50C2-4D97-83B1-209155295D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F3B4CF59-8A33-4A93-A8E2-E5073FBA7E0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51FD088F-F284-47D5-A6CE-B34C4A517B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3F46F3E4-A112-4597-935B-1258948391AF}"/>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6E8A4E08-48D0-4A76-BFDF-5C69D0412F8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2A1FC5EA-0280-49A7-924D-9BD13F5E0AB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62B0186E-0455-4586-93ED-39A86380429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a:extLst>
            <a:ext uri="{FF2B5EF4-FFF2-40B4-BE49-F238E27FC236}">
              <a16:creationId xmlns:a16="http://schemas.microsoft.com/office/drawing/2014/main" id="{7501B9A1-F85D-4427-A41C-A580CD88289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B002595B-A2FE-4920-9E49-4F205A646308}"/>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a:extLst>
            <a:ext uri="{FF2B5EF4-FFF2-40B4-BE49-F238E27FC236}">
              <a16:creationId xmlns:a16="http://schemas.microsoft.com/office/drawing/2014/main" id="{56D76E48-48A6-448A-85FD-600CF9415C66}"/>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a:extLst>
            <a:ext uri="{FF2B5EF4-FFF2-40B4-BE49-F238E27FC236}">
              <a16:creationId xmlns:a16="http://schemas.microsoft.com/office/drawing/2014/main" id="{C451B5E3-9ABD-4A1F-820F-A60C0B262EFE}"/>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a:extLst>
            <a:ext uri="{FF2B5EF4-FFF2-40B4-BE49-F238E27FC236}">
              <a16:creationId xmlns:a16="http://schemas.microsoft.com/office/drawing/2014/main" id="{FFB5EB14-B4E7-482E-9CE5-EC3BF946D528}"/>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a:extLst>
            <a:ext uri="{FF2B5EF4-FFF2-40B4-BE49-F238E27FC236}">
              <a16:creationId xmlns:a16="http://schemas.microsoft.com/office/drawing/2014/main" id="{E8BEA259-1AD3-4E2D-A33D-CA6E49CC9524}"/>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a:extLst>
            <a:ext uri="{FF2B5EF4-FFF2-40B4-BE49-F238E27FC236}">
              <a16:creationId xmlns:a16="http://schemas.microsoft.com/office/drawing/2014/main" id="{09E93415-AFC1-4FFF-990A-210498BABD9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359845F-A49C-42C8-B12F-19116E8186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F66C025-C297-4358-9A41-D48E8A53AB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1823486-6842-4D82-AB62-6DE28332B7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83A55BE-1F4F-4E80-B172-B27E80C9F0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133ED08-66D5-4F79-BD4B-2BF60026CF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3" name="楕円 292">
          <a:extLst>
            <a:ext uri="{FF2B5EF4-FFF2-40B4-BE49-F238E27FC236}">
              <a16:creationId xmlns:a16="http://schemas.microsoft.com/office/drawing/2014/main" id="{ADA79E53-64C0-49DF-B99D-12D21B114253}"/>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E416A722-5C55-4F41-A12D-BC34718F648F}"/>
            </a:ext>
          </a:extLst>
        </xdr:cNvPr>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95" name="楕円 294">
          <a:extLst>
            <a:ext uri="{FF2B5EF4-FFF2-40B4-BE49-F238E27FC236}">
              <a16:creationId xmlns:a16="http://schemas.microsoft.com/office/drawing/2014/main" id="{A15F8142-4571-440A-8C14-D5663DBCD505}"/>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38100</xdr:rowOff>
    </xdr:to>
    <xdr:cxnSp macro="">
      <xdr:nvCxnSpPr>
        <xdr:cNvPr id="296" name="直線コネクタ 295">
          <a:extLst>
            <a:ext uri="{FF2B5EF4-FFF2-40B4-BE49-F238E27FC236}">
              <a16:creationId xmlns:a16="http://schemas.microsoft.com/office/drawing/2014/main" id="{9C75B5D1-D7BE-4E8F-ABB8-1A6077B7A14D}"/>
            </a:ext>
          </a:extLst>
        </xdr:cNvPr>
        <xdr:cNvCxnSpPr/>
      </xdr:nvCxnSpPr>
      <xdr:spPr>
        <a:xfrm>
          <a:off x="3797300" y="1405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楕円 296">
          <a:extLst>
            <a:ext uri="{FF2B5EF4-FFF2-40B4-BE49-F238E27FC236}">
              <a16:creationId xmlns:a16="http://schemas.microsoft.com/office/drawing/2014/main" id="{22675FB6-D6F7-4BDC-B79D-D4C143B327AC}"/>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0</xdr:rowOff>
    </xdr:to>
    <xdr:cxnSp macro="">
      <xdr:nvCxnSpPr>
        <xdr:cNvPr id="298" name="直線コネクタ 297">
          <a:extLst>
            <a:ext uri="{FF2B5EF4-FFF2-40B4-BE49-F238E27FC236}">
              <a16:creationId xmlns:a16="http://schemas.microsoft.com/office/drawing/2014/main" id="{143C56B0-F1A3-4091-A32C-D65619DA5B10}"/>
            </a:ext>
          </a:extLst>
        </xdr:cNvPr>
        <xdr:cNvCxnSpPr/>
      </xdr:nvCxnSpPr>
      <xdr:spPr>
        <a:xfrm>
          <a:off x="2908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99" name="n_1aveValue【福祉施設】&#10;有形固定資産減価償却率">
          <a:extLst>
            <a:ext uri="{FF2B5EF4-FFF2-40B4-BE49-F238E27FC236}">
              <a16:creationId xmlns:a16="http://schemas.microsoft.com/office/drawing/2014/main" id="{9F99194E-E423-43DB-8D4C-114AB3B111A3}"/>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00" name="n_2aveValue【福祉施設】&#10;有形固定資産減価償却率">
          <a:extLst>
            <a:ext uri="{FF2B5EF4-FFF2-40B4-BE49-F238E27FC236}">
              <a16:creationId xmlns:a16="http://schemas.microsoft.com/office/drawing/2014/main" id="{9A4F4B4C-C334-4AB9-959B-FF13BAB2748A}"/>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1" name="n_3aveValue【福祉施設】&#10;有形固定資産減価償却率">
          <a:extLst>
            <a:ext uri="{FF2B5EF4-FFF2-40B4-BE49-F238E27FC236}">
              <a16:creationId xmlns:a16="http://schemas.microsoft.com/office/drawing/2014/main" id="{0D44AAA2-F6E1-4096-936C-287572D988C3}"/>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02" name="n_4aveValue【福祉施設】&#10;有形固定資産減価償却率">
          <a:extLst>
            <a:ext uri="{FF2B5EF4-FFF2-40B4-BE49-F238E27FC236}">
              <a16:creationId xmlns:a16="http://schemas.microsoft.com/office/drawing/2014/main" id="{31660CA1-A3B3-43CF-9839-E6C43F5EEF49}"/>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303" name="n_1mainValue【福祉施設】&#10;有形固定資産減価償却率">
          <a:extLst>
            <a:ext uri="{FF2B5EF4-FFF2-40B4-BE49-F238E27FC236}">
              <a16:creationId xmlns:a16="http://schemas.microsoft.com/office/drawing/2014/main" id="{1AAD6DA6-B368-4150-9C1A-FA4006AF5F9A}"/>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04" name="n_2mainValue【福祉施設】&#10;有形固定資産減価償却率">
          <a:extLst>
            <a:ext uri="{FF2B5EF4-FFF2-40B4-BE49-F238E27FC236}">
              <a16:creationId xmlns:a16="http://schemas.microsoft.com/office/drawing/2014/main" id="{B2582BF2-B3E0-478F-B48E-F28755E472F1}"/>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142E920B-1B26-4878-A662-AD51883D89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530B52F7-426F-42FA-9BB4-008B0FB40F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307F6127-55FC-4FAF-A3EE-4AEBB33205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219AAA61-B6E7-4CBA-9288-77496FDCF0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622141E5-213D-4CB6-955F-61951133A3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D6588D14-7985-4E98-B944-E9772C4FAC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77757012-9FF4-42D1-9FCF-7D3FBBD7A4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A4365DDD-4C2E-4453-A1C5-90D50CA96A8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6110A2C4-8E75-4067-9C75-5F0CE59594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BE8F1B5-5D65-4B4F-91C4-3871471DB7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AE88F8C4-DD90-43C4-B443-EE8E1DD71A3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ED7BC9F9-0D2C-40F0-A568-D37146EF7E9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C43606BC-96D4-4842-BE30-58A9A3D3D34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923A4146-D56A-43EF-9ED8-7E21BA2779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FA6DA76A-9173-472B-A276-21562AAE61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4D217B46-F85B-48EC-BD1C-BD39911CFB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9FAEF219-38D1-4EC7-95BF-3764B21BFE3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6DAE7D61-A357-4657-AE58-2147EB1AFBC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78DAD9F7-7831-4F18-BF78-9965191A782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C7A0F315-049D-481D-A71D-D07599D8AA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2F28EB02-13E8-4EDD-9478-61D171ADF9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54FBE66-DFE0-4CD6-AE46-72EA060C8B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3FA8A671-51BA-465B-90FB-EC82D56FEA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28" name="直線コネクタ 327">
          <a:extLst>
            <a:ext uri="{FF2B5EF4-FFF2-40B4-BE49-F238E27FC236}">
              <a16:creationId xmlns:a16="http://schemas.microsoft.com/office/drawing/2014/main" id="{35DADB0F-E64D-40A7-90D8-3D2BD9F9F19D}"/>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29" name="【福祉施設】&#10;一人当たり面積最小値テキスト">
          <a:extLst>
            <a:ext uri="{FF2B5EF4-FFF2-40B4-BE49-F238E27FC236}">
              <a16:creationId xmlns:a16="http://schemas.microsoft.com/office/drawing/2014/main" id="{25558711-5A96-4ED8-A644-0C796AA52E3C}"/>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0" name="直線コネクタ 329">
          <a:extLst>
            <a:ext uri="{FF2B5EF4-FFF2-40B4-BE49-F238E27FC236}">
              <a16:creationId xmlns:a16="http://schemas.microsoft.com/office/drawing/2014/main" id="{5FF56EF6-07B4-4C8C-9209-C1A6BB1BB2BC}"/>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1" name="【福祉施設】&#10;一人当たり面積最大値テキスト">
          <a:extLst>
            <a:ext uri="{FF2B5EF4-FFF2-40B4-BE49-F238E27FC236}">
              <a16:creationId xmlns:a16="http://schemas.microsoft.com/office/drawing/2014/main" id="{10FEF57A-9548-438D-AF19-CBA07E42C25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2" name="直線コネクタ 331">
          <a:extLst>
            <a:ext uri="{FF2B5EF4-FFF2-40B4-BE49-F238E27FC236}">
              <a16:creationId xmlns:a16="http://schemas.microsoft.com/office/drawing/2014/main" id="{323F0B9D-272E-4BB3-9C60-028640818DE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3" name="【福祉施設】&#10;一人当たり面積平均値テキスト">
          <a:extLst>
            <a:ext uri="{FF2B5EF4-FFF2-40B4-BE49-F238E27FC236}">
              <a16:creationId xmlns:a16="http://schemas.microsoft.com/office/drawing/2014/main" id="{DFA1302B-583B-4755-8A13-4FA6AD9C553A}"/>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4" name="フローチャート: 判断 333">
          <a:extLst>
            <a:ext uri="{FF2B5EF4-FFF2-40B4-BE49-F238E27FC236}">
              <a16:creationId xmlns:a16="http://schemas.microsoft.com/office/drawing/2014/main" id="{7F1B0AEC-F1D5-4EF8-BBFD-555C7D7B073B}"/>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5" name="フローチャート: 判断 334">
          <a:extLst>
            <a:ext uri="{FF2B5EF4-FFF2-40B4-BE49-F238E27FC236}">
              <a16:creationId xmlns:a16="http://schemas.microsoft.com/office/drawing/2014/main" id="{75C40A5C-8572-4406-B3F9-8228F3CC6545}"/>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6" name="フローチャート: 判断 335">
          <a:extLst>
            <a:ext uri="{FF2B5EF4-FFF2-40B4-BE49-F238E27FC236}">
              <a16:creationId xmlns:a16="http://schemas.microsoft.com/office/drawing/2014/main" id="{6765AAF4-C2BB-4ADD-83CF-16E25B237B54}"/>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37" name="フローチャート: 判断 336">
          <a:extLst>
            <a:ext uri="{FF2B5EF4-FFF2-40B4-BE49-F238E27FC236}">
              <a16:creationId xmlns:a16="http://schemas.microsoft.com/office/drawing/2014/main" id="{34701937-A38B-4303-9F83-CC491ED76B34}"/>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38" name="フローチャート: 判断 337">
          <a:extLst>
            <a:ext uri="{FF2B5EF4-FFF2-40B4-BE49-F238E27FC236}">
              <a16:creationId xmlns:a16="http://schemas.microsoft.com/office/drawing/2014/main" id="{AD0FDDE4-AE0D-4625-9A0F-2D436663BB52}"/>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3C93AF5-7322-4C75-9F4F-817C1EF13B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23662CA-14EB-4A9A-9A8F-BD29A909BB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2B04FC7-64D7-4C42-89BD-744D5A74FC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6EAAB45-B7B5-46E7-A980-6BFFD0E558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F1158F2-D13D-41E3-AFE6-EE37D823AB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44" name="楕円 343">
          <a:extLst>
            <a:ext uri="{FF2B5EF4-FFF2-40B4-BE49-F238E27FC236}">
              <a16:creationId xmlns:a16="http://schemas.microsoft.com/office/drawing/2014/main" id="{21EB4D07-FE0E-419A-A9F9-A5145A453842}"/>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45" name="【福祉施設】&#10;一人当たり面積該当値テキスト">
          <a:extLst>
            <a:ext uri="{FF2B5EF4-FFF2-40B4-BE49-F238E27FC236}">
              <a16:creationId xmlns:a16="http://schemas.microsoft.com/office/drawing/2014/main" id="{7941071F-2D3E-461C-A6B5-B13EE5F2FE4E}"/>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46" name="楕円 345">
          <a:extLst>
            <a:ext uri="{FF2B5EF4-FFF2-40B4-BE49-F238E27FC236}">
              <a16:creationId xmlns:a16="http://schemas.microsoft.com/office/drawing/2014/main" id="{1B76589E-C2DF-4572-BCE3-5715F6CF319C}"/>
            </a:ext>
          </a:extLst>
        </xdr:cNvPr>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35813</xdr:rowOff>
    </xdr:from>
    <xdr:to>
      <xdr:col>55</xdr:col>
      <xdr:colOff>0</xdr:colOff>
      <xdr:row>86</xdr:row>
      <xdr:rowOff>36576</xdr:rowOff>
    </xdr:to>
    <xdr:cxnSp macro="">
      <xdr:nvCxnSpPr>
        <xdr:cNvPr id="347" name="直線コネクタ 346">
          <a:extLst>
            <a:ext uri="{FF2B5EF4-FFF2-40B4-BE49-F238E27FC236}">
              <a16:creationId xmlns:a16="http://schemas.microsoft.com/office/drawing/2014/main" id="{3790766C-9A29-41EC-BCD6-24C22CEF2A36}"/>
            </a:ext>
          </a:extLst>
        </xdr:cNvPr>
        <xdr:cNvCxnSpPr/>
      </xdr:nvCxnSpPr>
      <xdr:spPr>
        <a:xfrm flipV="1">
          <a:off x="9639300" y="147805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48" name="楕円 347">
          <a:extLst>
            <a:ext uri="{FF2B5EF4-FFF2-40B4-BE49-F238E27FC236}">
              <a16:creationId xmlns:a16="http://schemas.microsoft.com/office/drawing/2014/main" id="{2A590626-3299-438D-874E-889D941A67FA}"/>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38100</xdr:rowOff>
    </xdr:to>
    <xdr:cxnSp macro="">
      <xdr:nvCxnSpPr>
        <xdr:cNvPr id="349" name="直線コネクタ 348">
          <a:extLst>
            <a:ext uri="{FF2B5EF4-FFF2-40B4-BE49-F238E27FC236}">
              <a16:creationId xmlns:a16="http://schemas.microsoft.com/office/drawing/2014/main" id="{FC38718C-4BCA-4515-BEE1-38586A1C0092}"/>
            </a:ext>
          </a:extLst>
        </xdr:cNvPr>
        <xdr:cNvCxnSpPr/>
      </xdr:nvCxnSpPr>
      <xdr:spPr>
        <a:xfrm flipV="1">
          <a:off x="8750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0" name="n_1aveValue【福祉施設】&#10;一人当たり面積">
          <a:extLst>
            <a:ext uri="{FF2B5EF4-FFF2-40B4-BE49-F238E27FC236}">
              <a16:creationId xmlns:a16="http://schemas.microsoft.com/office/drawing/2014/main" id="{8168DD19-562D-4DA1-866D-E171EF241C11}"/>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1" name="n_2aveValue【福祉施設】&#10;一人当たり面積">
          <a:extLst>
            <a:ext uri="{FF2B5EF4-FFF2-40B4-BE49-F238E27FC236}">
              <a16:creationId xmlns:a16="http://schemas.microsoft.com/office/drawing/2014/main" id="{88A4EE58-47D6-42C2-A3CC-BFEB3465C3AC}"/>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2" name="n_3aveValue【福祉施設】&#10;一人当たり面積">
          <a:extLst>
            <a:ext uri="{FF2B5EF4-FFF2-40B4-BE49-F238E27FC236}">
              <a16:creationId xmlns:a16="http://schemas.microsoft.com/office/drawing/2014/main" id="{BD44546E-DAEE-4A96-A667-D2478324CCA7}"/>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3" name="n_4aveValue【福祉施設】&#10;一人当たり面積">
          <a:extLst>
            <a:ext uri="{FF2B5EF4-FFF2-40B4-BE49-F238E27FC236}">
              <a16:creationId xmlns:a16="http://schemas.microsoft.com/office/drawing/2014/main" id="{0F8DD777-0C39-4C2D-BA62-555CA3C4CEBF}"/>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54" name="n_1mainValue【福祉施設】&#10;一人当たり面積">
          <a:extLst>
            <a:ext uri="{FF2B5EF4-FFF2-40B4-BE49-F238E27FC236}">
              <a16:creationId xmlns:a16="http://schemas.microsoft.com/office/drawing/2014/main" id="{FE955523-E48D-4EBF-9C1C-9A05AA0C9613}"/>
            </a:ext>
          </a:extLst>
        </xdr:cNvPr>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55" name="n_2mainValue【福祉施設】&#10;一人当たり面積">
          <a:extLst>
            <a:ext uri="{FF2B5EF4-FFF2-40B4-BE49-F238E27FC236}">
              <a16:creationId xmlns:a16="http://schemas.microsoft.com/office/drawing/2014/main" id="{B5FD6E5B-46B9-4EB1-A61F-6FD16E580050}"/>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B66183F0-7B7E-4383-B730-192D74047F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1D025823-444E-4B64-AF9B-82A70A3D1D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97C721A1-2C62-47E8-A382-6E215E29B8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A0D8EBBB-38ED-4CEC-BD03-20182B4367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A0DEE404-DE11-481E-99DA-86A50FAB12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61291A15-F543-40D8-8D33-6E903105DB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D2171CD2-74C6-4293-9951-9CC02A233E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21EA4D6C-14E6-4F81-B0CD-935F8E694D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BEF1D111-0F0E-4AF1-B845-A021AC83C2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10D9B6C-EBD3-4071-B3E9-093C2BBACAB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84A05F34-01B8-4429-A031-C3AE3EE9AC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7" name="直線コネクタ 366">
          <a:extLst>
            <a:ext uri="{FF2B5EF4-FFF2-40B4-BE49-F238E27FC236}">
              <a16:creationId xmlns:a16="http://schemas.microsoft.com/office/drawing/2014/main" id="{2B4EA172-D8A2-44BD-93CE-82603EBB0DD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68" name="テキスト ボックス 367">
          <a:extLst>
            <a:ext uri="{FF2B5EF4-FFF2-40B4-BE49-F238E27FC236}">
              <a16:creationId xmlns:a16="http://schemas.microsoft.com/office/drawing/2014/main" id="{77D0C473-8DB4-452A-9BD6-56E55E5F4DFB}"/>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9" name="直線コネクタ 368">
          <a:extLst>
            <a:ext uri="{FF2B5EF4-FFF2-40B4-BE49-F238E27FC236}">
              <a16:creationId xmlns:a16="http://schemas.microsoft.com/office/drawing/2014/main" id="{1D4811C3-48AD-498B-A467-1935911D63D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0" name="テキスト ボックス 369">
          <a:extLst>
            <a:ext uri="{FF2B5EF4-FFF2-40B4-BE49-F238E27FC236}">
              <a16:creationId xmlns:a16="http://schemas.microsoft.com/office/drawing/2014/main" id="{879585F3-2171-473A-BBEB-C463725F6C7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1" name="直線コネクタ 370">
          <a:extLst>
            <a:ext uri="{FF2B5EF4-FFF2-40B4-BE49-F238E27FC236}">
              <a16:creationId xmlns:a16="http://schemas.microsoft.com/office/drawing/2014/main" id="{33019F61-A5F7-4DCB-8616-62A0B6CFEAF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2" name="テキスト ボックス 371">
          <a:extLst>
            <a:ext uri="{FF2B5EF4-FFF2-40B4-BE49-F238E27FC236}">
              <a16:creationId xmlns:a16="http://schemas.microsoft.com/office/drawing/2014/main" id="{03D7894A-E4A8-4277-849C-1AF5EC9AAF6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3" name="直線コネクタ 372">
          <a:extLst>
            <a:ext uri="{FF2B5EF4-FFF2-40B4-BE49-F238E27FC236}">
              <a16:creationId xmlns:a16="http://schemas.microsoft.com/office/drawing/2014/main" id="{20C6A322-B511-4B7C-B183-366153960C4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4" name="テキスト ボックス 373">
          <a:extLst>
            <a:ext uri="{FF2B5EF4-FFF2-40B4-BE49-F238E27FC236}">
              <a16:creationId xmlns:a16="http://schemas.microsoft.com/office/drawing/2014/main" id="{DCDCB397-C22D-4DE1-B2FF-49656C85395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9D5778BA-6848-4609-9D7A-39AD0E8606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a:extLst>
            <a:ext uri="{FF2B5EF4-FFF2-40B4-BE49-F238E27FC236}">
              <a16:creationId xmlns:a16="http://schemas.microsoft.com/office/drawing/2014/main" id="{DAD64F6A-7E89-45FB-BF0D-8DC4A1A9064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B46112AB-E5B5-4BB8-856F-35AE9D39D5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78" name="直線コネクタ 377">
          <a:extLst>
            <a:ext uri="{FF2B5EF4-FFF2-40B4-BE49-F238E27FC236}">
              <a16:creationId xmlns:a16="http://schemas.microsoft.com/office/drawing/2014/main" id="{548535BC-E4C0-43BB-B301-4F887BA23FF6}"/>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79" name="【市民会館】&#10;有形固定資産減価償却率最小値テキスト">
          <a:extLst>
            <a:ext uri="{FF2B5EF4-FFF2-40B4-BE49-F238E27FC236}">
              <a16:creationId xmlns:a16="http://schemas.microsoft.com/office/drawing/2014/main" id="{EB4BF06A-DF4E-401A-8061-76D679307661}"/>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0" name="直線コネクタ 379">
          <a:extLst>
            <a:ext uri="{FF2B5EF4-FFF2-40B4-BE49-F238E27FC236}">
              <a16:creationId xmlns:a16="http://schemas.microsoft.com/office/drawing/2014/main" id="{385AFDEE-4977-435B-A19D-74E7D60374A6}"/>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1" name="【市民会館】&#10;有形固定資産減価償却率最大値テキスト">
          <a:extLst>
            <a:ext uri="{FF2B5EF4-FFF2-40B4-BE49-F238E27FC236}">
              <a16:creationId xmlns:a16="http://schemas.microsoft.com/office/drawing/2014/main" id="{2DEC3C35-6041-48D5-9706-43CCEAB130A7}"/>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2" name="直線コネクタ 381">
          <a:extLst>
            <a:ext uri="{FF2B5EF4-FFF2-40B4-BE49-F238E27FC236}">
              <a16:creationId xmlns:a16="http://schemas.microsoft.com/office/drawing/2014/main" id="{4DC5CF57-3746-437F-B966-A66B527D97F5}"/>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8778A386-5E7A-4125-9751-63BA14ED7B1D}"/>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84" name="フローチャート: 判断 383">
          <a:extLst>
            <a:ext uri="{FF2B5EF4-FFF2-40B4-BE49-F238E27FC236}">
              <a16:creationId xmlns:a16="http://schemas.microsoft.com/office/drawing/2014/main" id="{9F5FA942-EF27-4025-9B94-B731EBCBEC4C}"/>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85" name="フローチャート: 判断 384">
          <a:extLst>
            <a:ext uri="{FF2B5EF4-FFF2-40B4-BE49-F238E27FC236}">
              <a16:creationId xmlns:a16="http://schemas.microsoft.com/office/drawing/2014/main" id="{49F93E90-E00C-4C6F-981D-80909F2EC354}"/>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86" name="フローチャート: 判断 385">
          <a:extLst>
            <a:ext uri="{FF2B5EF4-FFF2-40B4-BE49-F238E27FC236}">
              <a16:creationId xmlns:a16="http://schemas.microsoft.com/office/drawing/2014/main" id="{36AC679C-9D5C-47F4-91DD-709F3DE101E6}"/>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87" name="フローチャート: 判断 386">
          <a:extLst>
            <a:ext uri="{FF2B5EF4-FFF2-40B4-BE49-F238E27FC236}">
              <a16:creationId xmlns:a16="http://schemas.microsoft.com/office/drawing/2014/main" id="{2847B942-C344-4879-946F-AD49F851FCDF}"/>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88" name="フローチャート: 判断 387">
          <a:extLst>
            <a:ext uri="{FF2B5EF4-FFF2-40B4-BE49-F238E27FC236}">
              <a16:creationId xmlns:a16="http://schemas.microsoft.com/office/drawing/2014/main" id="{CB5988A8-00EE-4FA7-B70A-488C98CF7D59}"/>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12526CDF-DB5D-45E9-9D82-6EF23829D5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C34698C0-FD83-4103-9E5D-4CBF4E65BC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B9D489F6-20BD-4AAD-8662-BEAFE1A3CB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E5594D3B-193E-4938-90E8-D0CC2B2D04B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E9CE1E5-9813-4DDA-8B13-667C3A8CEF4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94" name="楕円 393">
          <a:extLst>
            <a:ext uri="{FF2B5EF4-FFF2-40B4-BE49-F238E27FC236}">
              <a16:creationId xmlns:a16="http://schemas.microsoft.com/office/drawing/2014/main" id="{1B3B527B-DBC6-4D27-8918-846034144615}"/>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395" name="【市民会館】&#10;有形固定資産減価償却率該当値テキスト">
          <a:extLst>
            <a:ext uri="{FF2B5EF4-FFF2-40B4-BE49-F238E27FC236}">
              <a16:creationId xmlns:a16="http://schemas.microsoft.com/office/drawing/2014/main" id="{A692755F-0968-4ACE-8C15-0091321680FA}"/>
            </a:ext>
          </a:extLst>
        </xdr:cNvPr>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96" name="楕円 395">
          <a:extLst>
            <a:ext uri="{FF2B5EF4-FFF2-40B4-BE49-F238E27FC236}">
              <a16:creationId xmlns:a16="http://schemas.microsoft.com/office/drawing/2014/main" id="{37506056-0112-4F50-9212-65FCE18F3852}"/>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397" name="直線コネクタ 396">
          <a:extLst>
            <a:ext uri="{FF2B5EF4-FFF2-40B4-BE49-F238E27FC236}">
              <a16:creationId xmlns:a16="http://schemas.microsoft.com/office/drawing/2014/main" id="{9CDE57DC-A9B5-4F8E-9135-446F21242040}"/>
            </a:ext>
          </a:extLst>
        </xdr:cNvPr>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23113</xdr:rowOff>
    </xdr:from>
    <xdr:to>
      <xdr:col>15</xdr:col>
      <xdr:colOff>101600</xdr:colOff>
      <xdr:row>108</xdr:row>
      <xdr:rowOff>124713</xdr:rowOff>
    </xdr:to>
    <xdr:sp macro="" textlink="">
      <xdr:nvSpPr>
        <xdr:cNvPr id="398" name="楕円 397">
          <a:extLst>
            <a:ext uri="{FF2B5EF4-FFF2-40B4-BE49-F238E27FC236}">
              <a16:creationId xmlns:a16="http://schemas.microsoft.com/office/drawing/2014/main" id="{9FBA5AA7-F53F-46DD-AE66-C9D9AF511427}"/>
            </a:ext>
          </a:extLst>
        </xdr:cNvPr>
        <xdr:cNvSpPr/>
      </xdr:nvSpPr>
      <xdr:spPr>
        <a:xfrm>
          <a:off x="2857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73913</xdr:rowOff>
    </xdr:from>
    <xdr:to>
      <xdr:col>19</xdr:col>
      <xdr:colOff>177800</xdr:colOff>
      <xdr:row>108</xdr:row>
      <xdr:rowOff>76200</xdr:rowOff>
    </xdr:to>
    <xdr:cxnSp macro="">
      <xdr:nvCxnSpPr>
        <xdr:cNvPr id="399" name="直線コネクタ 398">
          <a:extLst>
            <a:ext uri="{FF2B5EF4-FFF2-40B4-BE49-F238E27FC236}">
              <a16:creationId xmlns:a16="http://schemas.microsoft.com/office/drawing/2014/main" id="{4B7CBAB3-B580-478F-86B6-0E54923FDA02}"/>
            </a:ext>
          </a:extLst>
        </xdr:cNvPr>
        <xdr:cNvCxnSpPr/>
      </xdr:nvCxnSpPr>
      <xdr:spPr>
        <a:xfrm>
          <a:off x="2908300" y="185905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2539</xdr:rowOff>
    </xdr:from>
    <xdr:to>
      <xdr:col>10</xdr:col>
      <xdr:colOff>165100</xdr:colOff>
      <xdr:row>102</xdr:row>
      <xdr:rowOff>104139</xdr:rowOff>
    </xdr:to>
    <xdr:sp macro="" textlink="">
      <xdr:nvSpPr>
        <xdr:cNvPr id="400" name="楕円 399">
          <a:extLst>
            <a:ext uri="{FF2B5EF4-FFF2-40B4-BE49-F238E27FC236}">
              <a16:creationId xmlns:a16="http://schemas.microsoft.com/office/drawing/2014/main" id="{F1536C13-6F78-4130-ABD2-35816D778658}"/>
            </a:ext>
          </a:extLst>
        </xdr:cNvPr>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53339</xdr:rowOff>
    </xdr:from>
    <xdr:to>
      <xdr:col>15</xdr:col>
      <xdr:colOff>50800</xdr:colOff>
      <xdr:row>108</xdr:row>
      <xdr:rowOff>73913</xdr:rowOff>
    </xdr:to>
    <xdr:cxnSp macro="">
      <xdr:nvCxnSpPr>
        <xdr:cNvPr id="401" name="直線コネクタ 400">
          <a:extLst>
            <a:ext uri="{FF2B5EF4-FFF2-40B4-BE49-F238E27FC236}">
              <a16:creationId xmlns:a16="http://schemas.microsoft.com/office/drawing/2014/main" id="{6888E9A7-D189-416F-A06E-CFA4AD53915E}"/>
            </a:ext>
          </a:extLst>
        </xdr:cNvPr>
        <xdr:cNvCxnSpPr/>
      </xdr:nvCxnSpPr>
      <xdr:spPr>
        <a:xfrm>
          <a:off x="2019300" y="17541239"/>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402" name="n_1aveValue【市民会館】&#10;有形固定資産減価償却率">
          <a:extLst>
            <a:ext uri="{FF2B5EF4-FFF2-40B4-BE49-F238E27FC236}">
              <a16:creationId xmlns:a16="http://schemas.microsoft.com/office/drawing/2014/main" id="{95B5E5EB-1850-4269-821C-87E3FB175F83}"/>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403" name="n_2aveValue【市民会館】&#10;有形固定資産減価償却率">
          <a:extLst>
            <a:ext uri="{FF2B5EF4-FFF2-40B4-BE49-F238E27FC236}">
              <a16:creationId xmlns:a16="http://schemas.microsoft.com/office/drawing/2014/main" id="{40253C63-42C8-4D9E-B876-58EA0ECFFA9F}"/>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04" name="n_3aveValue【市民会館】&#10;有形固定資産減価償却率">
          <a:extLst>
            <a:ext uri="{FF2B5EF4-FFF2-40B4-BE49-F238E27FC236}">
              <a16:creationId xmlns:a16="http://schemas.microsoft.com/office/drawing/2014/main" id="{6AC608CD-37EC-482C-A873-E66682F8858F}"/>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05" name="n_4aveValue【市民会館】&#10;有形固定資産減価償却率">
          <a:extLst>
            <a:ext uri="{FF2B5EF4-FFF2-40B4-BE49-F238E27FC236}">
              <a16:creationId xmlns:a16="http://schemas.microsoft.com/office/drawing/2014/main" id="{D295D97E-8152-4A2E-A105-DF7173E23D2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06" name="n_1mainValue【市民会館】&#10;有形固定資産減価償却率">
          <a:extLst>
            <a:ext uri="{FF2B5EF4-FFF2-40B4-BE49-F238E27FC236}">
              <a16:creationId xmlns:a16="http://schemas.microsoft.com/office/drawing/2014/main" id="{DF630ECE-DEFE-48B7-8DC1-D0212DBF5221}"/>
            </a:ext>
          </a:extLst>
        </xdr:cNvPr>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115840</xdr:rowOff>
    </xdr:from>
    <xdr:ext cx="405111" cy="259045"/>
    <xdr:sp macro="" textlink="">
      <xdr:nvSpPr>
        <xdr:cNvPr id="407" name="n_2mainValue【市民会館】&#10;有形固定資産減価償却率">
          <a:extLst>
            <a:ext uri="{FF2B5EF4-FFF2-40B4-BE49-F238E27FC236}">
              <a16:creationId xmlns:a16="http://schemas.microsoft.com/office/drawing/2014/main" id="{E0D3FA53-04D8-43FC-8863-460BEDC9EE6E}"/>
            </a:ext>
          </a:extLst>
        </xdr:cNvPr>
        <xdr:cNvSpPr txBox="1"/>
      </xdr:nvSpPr>
      <xdr:spPr>
        <a:xfrm>
          <a:off x="2705744" y="186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408" name="n_3mainValue【市民会館】&#10;有形固定資産減価償却率">
          <a:extLst>
            <a:ext uri="{FF2B5EF4-FFF2-40B4-BE49-F238E27FC236}">
              <a16:creationId xmlns:a16="http://schemas.microsoft.com/office/drawing/2014/main" id="{B1B2E6BA-1D9F-4462-90D6-7BDA7E810B89}"/>
            </a:ext>
          </a:extLst>
        </xdr:cNvPr>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30704262-311F-4A2A-B513-7E9FCF3FD7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68D4BB0C-859A-4604-A7D8-0979E0557E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862B95B4-78D8-4266-A26C-75F2523E03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B2E3B9C-DD97-4C02-BF37-87DFD329A7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9A4DF4C5-28BF-4FEA-907F-1EB0B67583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7E0C8D6E-0D07-4C06-9E58-450FD0BBF3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DD7704EA-5D32-4884-AB0A-E12E195408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555CCBCD-E571-411D-BC4F-86B208F354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9095C71D-ED69-490C-B767-1EE5A5ADDE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43FEB755-BC69-4926-BF90-67EAEA4BA4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a:extLst>
            <a:ext uri="{FF2B5EF4-FFF2-40B4-BE49-F238E27FC236}">
              <a16:creationId xmlns:a16="http://schemas.microsoft.com/office/drawing/2014/main" id="{4A236B0E-2CC5-44C7-BBD1-68AB1E655B9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0" name="テキスト ボックス 419">
          <a:extLst>
            <a:ext uri="{FF2B5EF4-FFF2-40B4-BE49-F238E27FC236}">
              <a16:creationId xmlns:a16="http://schemas.microsoft.com/office/drawing/2014/main" id="{F611C08B-9BF2-4D10-84B5-0E2E7A5C7A0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a:extLst>
            <a:ext uri="{FF2B5EF4-FFF2-40B4-BE49-F238E27FC236}">
              <a16:creationId xmlns:a16="http://schemas.microsoft.com/office/drawing/2014/main" id="{45A69AA6-0AB7-4E68-964A-BEC1D75C7F8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2" name="テキスト ボックス 421">
          <a:extLst>
            <a:ext uri="{FF2B5EF4-FFF2-40B4-BE49-F238E27FC236}">
              <a16:creationId xmlns:a16="http://schemas.microsoft.com/office/drawing/2014/main" id="{678019F6-5C41-4783-B41A-3C210A992FC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a:extLst>
            <a:ext uri="{FF2B5EF4-FFF2-40B4-BE49-F238E27FC236}">
              <a16:creationId xmlns:a16="http://schemas.microsoft.com/office/drawing/2014/main" id="{6846CAAA-ED1C-4E5E-86AE-799ECF8A430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4" name="テキスト ボックス 423">
          <a:extLst>
            <a:ext uri="{FF2B5EF4-FFF2-40B4-BE49-F238E27FC236}">
              <a16:creationId xmlns:a16="http://schemas.microsoft.com/office/drawing/2014/main" id="{D1C9333F-91FF-4B56-87DB-49DC6B008C4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a:extLst>
            <a:ext uri="{FF2B5EF4-FFF2-40B4-BE49-F238E27FC236}">
              <a16:creationId xmlns:a16="http://schemas.microsoft.com/office/drawing/2014/main" id="{95C85423-F70B-4D67-816F-1ED63655A22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6" name="テキスト ボックス 425">
          <a:extLst>
            <a:ext uri="{FF2B5EF4-FFF2-40B4-BE49-F238E27FC236}">
              <a16:creationId xmlns:a16="http://schemas.microsoft.com/office/drawing/2014/main" id="{6111E71C-FF27-41CB-B360-B48B088DBCF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127FBE35-E1A2-407D-BE8F-B804B968191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49C7C43C-A8CB-4250-85BB-0ED4A9D6D7F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38709DF6-CF13-4C61-9F78-CDF3863E22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30" name="直線コネクタ 429">
          <a:extLst>
            <a:ext uri="{FF2B5EF4-FFF2-40B4-BE49-F238E27FC236}">
              <a16:creationId xmlns:a16="http://schemas.microsoft.com/office/drawing/2014/main" id="{17BB403D-E167-45E0-B765-B7D127DCA078}"/>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31" name="【市民会館】&#10;一人当たり面積最小値テキスト">
          <a:extLst>
            <a:ext uri="{FF2B5EF4-FFF2-40B4-BE49-F238E27FC236}">
              <a16:creationId xmlns:a16="http://schemas.microsoft.com/office/drawing/2014/main" id="{0D5B3673-9174-4ADC-A339-90CC41943EC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32" name="直線コネクタ 431">
          <a:extLst>
            <a:ext uri="{FF2B5EF4-FFF2-40B4-BE49-F238E27FC236}">
              <a16:creationId xmlns:a16="http://schemas.microsoft.com/office/drawing/2014/main" id="{48328A62-4761-4512-8839-2453B2645203}"/>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33" name="【市民会館】&#10;一人当たり面積最大値テキスト">
          <a:extLst>
            <a:ext uri="{FF2B5EF4-FFF2-40B4-BE49-F238E27FC236}">
              <a16:creationId xmlns:a16="http://schemas.microsoft.com/office/drawing/2014/main" id="{53BE9AF3-054A-4432-B6CF-3E91DFFFCA05}"/>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34" name="直線コネクタ 433">
          <a:extLst>
            <a:ext uri="{FF2B5EF4-FFF2-40B4-BE49-F238E27FC236}">
              <a16:creationId xmlns:a16="http://schemas.microsoft.com/office/drawing/2014/main" id="{E8074A8F-2D91-4861-857D-B7951FF4103B}"/>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435" name="【市民会館】&#10;一人当たり面積平均値テキスト">
          <a:extLst>
            <a:ext uri="{FF2B5EF4-FFF2-40B4-BE49-F238E27FC236}">
              <a16:creationId xmlns:a16="http://schemas.microsoft.com/office/drawing/2014/main" id="{592B35E0-1153-4305-B4FA-9CD47D897C85}"/>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36" name="フローチャート: 判断 435">
          <a:extLst>
            <a:ext uri="{FF2B5EF4-FFF2-40B4-BE49-F238E27FC236}">
              <a16:creationId xmlns:a16="http://schemas.microsoft.com/office/drawing/2014/main" id="{D0788E54-4434-4FD9-8A53-4A830878BBD4}"/>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37" name="フローチャート: 判断 436">
          <a:extLst>
            <a:ext uri="{FF2B5EF4-FFF2-40B4-BE49-F238E27FC236}">
              <a16:creationId xmlns:a16="http://schemas.microsoft.com/office/drawing/2014/main" id="{4198BB53-F2E3-464D-9671-07FB3DC120CC}"/>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38" name="フローチャート: 判断 437">
          <a:extLst>
            <a:ext uri="{FF2B5EF4-FFF2-40B4-BE49-F238E27FC236}">
              <a16:creationId xmlns:a16="http://schemas.microsoft.com/office/drawing/2014/main" id="{C09F2638-10C5-436A-AB54-6DCF9FB405BC}"/>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39" name="フローチャート: 判断 438">
          <a:extLst>
            <a:ext uri="{FF2B5EF4-FFF2-40B4-BE49-F238E27FC236}">
              <a16:creationId xmlns:a16="http://schemas.microsoft.com/office/drawing/2014/main" id="{F5BBFC05-4A9E-4D4E-8D89-92AEFE9F4CE1}"/>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40" name="フローチャート: 判断 439">
          <a:extLst>
            <a:ext uri="{FF2B5EF4-FFF2-40B4-BE49-F238E27FC236}">
              <a16:creationId xmlns:a16="http://schemas.microsoft.com/office/drawing/2014/main" id="{D387604F-C435-4D6B-8B1D-062B3D80B971}"/>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693CDEDD-DA1D-4F3A-BC48-B28AFBD54E6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CA5D81B-A08F-4FCE-80BB-95B4336622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6B97A09-CBBC-403D-9569-E00D9CBCBC2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B26B106B-9CE8-4E16-B4FF-59593B0BC03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8158FEC-C59E-40FC-A3B3-280D927C543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167590</xdr:rowOff>
    </xdr:from>
    <xdr:to>
      <xdr:col>55</xdr:col>
      <xdr:colOff>50800</xdr:colOff>
      <xdr:row>108</xdr:row>
      <xdr:rowOff>97740</xdr:rowOff>
    </xdr:to>
    <xdr:sp macro="" textlink="">
      <xdr:nvSpPr>
        <xdr:cNvPr id="446" name="楕円 445">
          <a:extLst>
            <a:ext uri="{FF2B5EF4-FFF2-40B4-BE49-F238E27FC236}">
              <a16:creationId xmlns:a16="http://schemas.microsoft.com/office/drawing/2014/main" id="{D9B1F7A4-9A47-4908-BB7D-2A6C33552F39}"/>
            </a:ext>
          </a:extLst>
        </xdr:cNvPr>
        <xdr:cNvSpPr/>
      </xdr:nvSpPr>
      <xdr:spPr>
        <a:xfrm>
          <a:off x="10426700" y="185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82517</xdr:rowOff>
    </xdr:from>
    <xdr:ext cx="469744" cy="259045"/>
    <xdr:sp macro="" textlink="">
      <xdr:nvSpPr>
        <xdr:cNvPr id="447" name="【市民会館】&#10;一人当たり面積該当値テキスト">
          <a:extLst>
            <a:ext uri="{FF2B5EF4-FFF2-40B4-BE49-F238E27FC236}">
              <a16:creationId xmlns:a16="http://schemas.microsoft.com/office/drawing/2014/main" id="{AE78B09A-603D-473E-B208-CA246AB0C8EC}"/>
            </a:ext>
          </a:extLst>
        </xdr:cNvPr>
        <xdr:cNvSpPr txBox="1"/>
      </xdr:nvSpPr>
      <xdr:spPr>
        <a:xfrm>
          <a:off x="10515600" y="184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168047</xdr:rowOff>
    </xdr:from>
    <xdr:to>
      <xdr:col>50</xdr:col>
      <xdr:colOff>165100</xdr:colOff>
      <xdr:row>108</xdr:row>
      <xdr:rowOff>98197</xdr:rowOff>
    </xdr:to>
    <xdr:sp macro="" textlink="">
      <xdr:nvSpPr>
        <xdr:cNvPr id="448" name="楕円 447">
          <a:extLst>
            <a:ext uri="{FF2B5EF4-FFF2-40B4-BE49-F238E27FC236}">
              <a16:creationId xmlns:a16="http://schemas.microsoft.com/office/drawing/2014/main" id="{80688F87-9733-4E41-9AB2-9380AC749C04}"/>
            </a:ext>
          </a:extLst>
        </xdr:cNvPr>
        <xdr:cNvSpPr/>
      </xdr:nvSpPr>
      <xdr:spPr>
        <a:xfrm>
          <a:off x="9588500" y="18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46940</xdr:rowOff>
    </xdr:from>
    <xdr:to>
      <xdr:col>55</xdr:col>
      <xdr:colOff>0</xdr:colOff>
      <xdr:row>108</xdr:row>
      <xdr:rowOff>47397</xdr:rowOff>
    </xdr:to>
    <xdr:cxnSp macro="">
      <xdr:nvCxnSpPr>
        <xdr:cNvPr id="449" name="直線コネクタ 448">
          <a:extLst>
            <a:ext uri="{FF2B5EF4-FFF2-40B4-BE49-F238E27FC236}">
              <a16:creationId xmlns:a16="http://schemas.microsoft.com/office/drawing/2014/main" id="{3BC89734-340D-49B5-9BA2-9EBEAEDD9678}"/>
            </a:ext>
          </a:extLst>
        </xdr:cNvPr>
        <xdr:cNvCxnSpPr/>
      </xdr:nvCxnSpPr>
      <xdr:spPr>
        <a:xfrm flipV="1">
          <a:off x="9639300" y="1856354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168047</xdr:rowOff>
    </xdr:from>
    <xdr:to>
      <xdr:col>46</xdr:col>
      <xdr:colOff>38100</xdr:colOff>
      <xdr:row>108</xdr:row>
      <xdr:rowOff>98197</xdr:rowOff>
    </xdr:to>
    <xdr:sp macro="" textlink="">
      <xdr:nvSpPr>
        <xdr:cNvPr id="450" name="楕円 449">
          <a:extLst>
            <a:ext uri="{FF2B5EF4-FFF2-40B4-BE49-F238E27FC236}">
              <a16:creationId xmlns:a16="http://schemas.microsoft.com/office/drawing/2014/main" id="{03AE61AA-BA1E-4E1F-ACED-0E08BE4B8AC9}"/>
            </a:ext>
          </a:extLst>
        </xdr:cNvPr>
        <xdr:cNvSpPr/>
      </xdr:nvSpPr>
      <xdr:spPr>
        <a:xfrm>
          <a:off x="8699500" y="18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47397</xdr:rowOff>
    </xdr:from>
    <xdr:to>
      <xdr:col>50</xdr:col>
      <xdr:colOff>114300</xdr:colOff>
      <xdr:row>108</xdr:row>
      <xdr:rowOff>47397</xdr:rowOff>
    </xdr:to>
    <xdr:cxnSp macro="">
      <xdr:nvCxnSpPr>
        <xdr:cNvPr id="451" name="直線コネクタ 450">
          <a:extLst>
            <a:ext uri="{FF2B5EF4-FFF2-40B4-BE49-F238E27FC236}">
              <a16:creationId xmlns:a16="http://schemas.microsoft.com/office/drawing/2014/main" id="{73A98523-AF39-4185-93A1-1F3972DC6488}"/>
            </a:ext>
          </a:extLst>
        </xdr:cNvPr>
        <xdr:cNvCxnSpPr/>
      </xdr:nvCxnSpPr>
      <xdr:spPr>
        <a:xfrm>
          <a:off x="8750300" y="18563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52" name="楕円 451">
          <a:extLst>
            <a:ext uri="{FF2B5EF4-FFF2-40B4-BE49-F238E27FC236}">
              <a16:creationId xmlns:a16="http://schemas.microsoft.com/office/drawing/2014/main" id="{266F6A4A-0BC4-4326-938C-41D82E173EE2}"/>
            </a:ext>
          </a:extLst>
        </xdr:cNvPr>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108</xdr:row>
      <xdr:rowOff>47397</xdr:rowOff>
    </xdr:to>
    <xdr:cxnSp macro="">
      <xdr:nvCxnSpPr>
        <xdr:cNvPr id="453" name="直線コネクタ 452">
          <a:extLst>
            <a:ext uri="{FF2B5EF4-FFF2-40B4-BE49-F238E27FC236}">
              <a16:creationId xmlns:a16="http://schemas.microsoft.com/office/drawing/2014/main" id="{A31C317A-3170-40B0-9C80-C16547F3200C}"/>
            </a:ext>
          </a:extLst>
        </xdr:cNvPr>
        <xdr:cNvCxnSpPr/>
      </xdr:nvCxnSpPr>
      <xdr:spPr>
        <a:xfrm>
          <a:off x="7861300" y="18318480"/>
          <a:ext cx="889000" cy="2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54" name="n_1aveValue【市民会館】&#10;一人当たり面積">
          <a:extLst>
            <a:ext uri="{FF2B5EF4-FFF2-40B4-BE49-F238E27FC236}">
              <a16:creationId xmlns:a16="http://schemas.microsoft.com/office/drawing/2014/main" id="{99C4EF28-E87A-40C1-8F87-29D178A7657E}"/>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55" name="n_2aveValue【市民会館】&#10;一人当たり面積">
          <a:extLst>
            <a:ext uri="{FF2B5EF4-FFF2-40B4-BE49-F238E27FC236}">
              <a16:creationId xmlns:a16="http://schemas.microsoft.com/office/drawing/2014/main" id="{15D0EF8B-3883-4AA5-857F-843981384583}"/>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56" name="n_3aveValue【市民会館】&#10;一人当たり面積">
          <a:extLst>
            <a:ext uri="{FF2B5EF4-FFF2-40B4-BE49-F238E27FC236}">
              <a16:creationId xmlns:a16="http://schemas.microsoft.com/office/drawing/2014/main" id="{FAA3EE3C-8921-4975-9895-6A2DF8FD9BD3}"/>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457" name="n_4aveValue【市民会館】&#10;一人当たり面積">
          <a:extLst>
            <a:ext uri="{FF2B5EF4-FFF2-40B4-BE49-F238E27FC236}">
              <a16:creationId xmlns:a16="http://schemas.microsoft.com/office/drawing/2014/main" id="{A0BC69ED-7EAD-4C40-860B-E1B4ED49D43F}"/>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89324</xdr:rowOff>
    </xdr:from>
    <xdr:ext cx="469744" cy="259045"/>
    <xdr:sp macro="" textlink="">
      <xdr:nvSpPr>
        <xdr:cNvPr id="458" name="n_1mainValue【市民会館】&#10;一人当たり面積">
          <a:extLst>
            <a:ext uri="{FF2B5EF4-FFF2-40B4-BE49-F238E27FC236}">
              <a16:creationId xmlns:a16="http://schemas.microsoft.com/office/drawing/2014/main" id="{EE67FD34-FB34-4134-8690-00C8FC3739FE}"/>
            </a:ext>
          </a:extLst>
        </xdr:cNvPr>
        <xdr:cNvSpPr txBox="1"/>
      </xdr:nvSpPr>
      <xdr:spPr>
        <a:xfrm>
          <a:off x="9391727" y="186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89324</xdr:rowOff>
    </xdr:from>
    <xdr:ext cx="469744" cy="259045"/>
    <xdr:sp macro="" textlink="">
      <xdr:nvSpPr>
        <xdr:cNvPr id="459" name="n_2mainValue【市民会館】&#10;一人当たり面積">
          <a:extLst>
            <a:ext uri="{FF2B5EF4-FFF2-40B4-BE49-F238E27FC236}">
              <a16:creationId xmlns:a16="http://schemas.microsoft.com/office/drawing/2014/main" id="{7F3B4916-01AB-4813-9337-3B078B8C343A}"/>
            </a:ext>
          </a:extLst>
        </xdr:cNvPr>
        <xdr:cNvSpPr txBox="1"/>
      </xdr:nvSpPr>
      <xdr:spPr>
        <a:xfrm>
          <a:off x="8515427" y="186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60" name="n_3mainValue【市民会館】&#10;一人当たり面積">
          <a:extLst>
            <a:ext uri="{FF2B5EF4-FFF2-40B4-BE49-F238E27FC236}">
              <a16:creationId xmlns:a16="http://schemas.microsoft.com/office/drawing/2014/main" id="{65DB3EEF-AEBA-4175-BF75-CAC51D58B32F}"/>
            </a:ext>
          </a:extLst>
        </xdr:cNvPr>
        <xdr:cNvSpPr txBox="1"/>
      </xdr:nvSpPr>
      <xdr:spPr>
        <a:xfrm>
          <a:off x="7626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AC8B9D59-4670-4B44-8D23-DAFC852622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716D9E04-9377-46C3-ACE8-FA0BD3DD5D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6C7CB7BB-A5CD-4D0A-B812-AB23B679E7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C2A7F4C0-21B9-49F5-B2F7-0FE7DD451B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F12DA39-C1CF-4445-941A-D814E386B2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63B36878-D187-46AB-8C0D-D30B7E34FF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626A45DB-6C51-4C70-B591-64DB9C4F32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785ABA30-4F27-4571-BB86-DCFFF62D7A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B41932DF-1918-45AA-97AC-EF9F634030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E6FA79A7-E255-4574-9F27-E815997C7D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64415243-C808-43E7-A634-A7CE78FAE0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FB004017-07CD-4075-83E3-8514AA11EB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B9C0276D-D0CD-480C-A395-7EF23F97057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43B004FB-00D3-4D00-A44D-1F9E6318FEF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F862E5DF-0241-44A1-9529-3782340B72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534594C7-509B-4306-9DFD-7B01CF4793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82320D84-EF6A-44B5-817E-56F611F40F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B1679E10-B74C-4101-B143-3F91B2B5021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380B4241-D2A6-43FE-88C7-A97E0296D62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73781892-B4EE-4E01-B9DC-FE4E70698D3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C9E4FCB5-F2E3-4F44-80D6-0A24465BB5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276AB965-5936-4890-AABA-44338F40F7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D6B946D7-56F7-48DF-907E-ADA43CC9D3C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F728451B-7D93-41A5-B19C-AA5062D8FAE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一般廃棄物処理施設】&#10;有形固定資産減価償却率グラフ枠">
          <a:extLst>
            <a:ext uri="{FF2B5EF4-FFF2-40B4-BE49-F238E27FC236}">
              <a16:creationId xmlns:a16="http://schemas.microsoft.com/office/drawing/2014/main" id="{25233CD0-9ACF-43D0-976F-242F21EF83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9AADED10-AA73-4978-9B85-5D48E3DB238E}"/>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一般廃棄物処理施設】&#10;有形固定資産減価償却率最小値テキスト">
          <a:extLst>
            <a:ext uri="{FF2B5EF4-FFF2-40B4-BE49-F238E27FC236}">
              <a16:creationId xmlns:a16="http://schemas.microsoft.com/office/drawing/2014/main" id="{089099FB-0BA2-406B-BC3F-3E1B10E9D50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0BD2C316-8D57-4B72-9A28-DC7BEEBBCD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89" name="【一般廃棄物処理施設】&#10;有形固定資産減価償却率最大値テキスト">
          <a:extLst>
            <a:ext uri="{FF2B5EF4-FFF2-40B4-BE49-F238E27FC236}">
              <a16:creationId xmlns:a16="http://schemas.microsoft.com/office/drawing/2014/main" id="{184AA14E-3563-411F-ADA4-4CE801B75763}"/>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90" name="直線コネクタ 489">
          <a:extLst>
            <a:ext uri="{FF2B5EF4-FFF2-40B4-BE49-F238E27FC236}">
              <a16:creationId xmlns:a16="http://schemas.microsoft.com/office/drawing/2014/main" id="{4DDB58AF-3B0F-4AE4-8F66-8EAE618F030B}"/>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91" name="【一般廃棄物処理施設】&#10;有形固定資産減価償却率平均値テキスト">
          <a:extLst>
            <a:ext uri="{FF2B5EF4-FFF2-40B4-BE49-F238E27FC236}">
              <a16:creationId xmlns:a16="http://schemas.microsoft.com/office/drawing/2014/main" id="{AA9BF8DE-239D-4361-B7BA-B6695173B05B}"/>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2" name="フローチャート: 判断 491">
          <a:extLst>
            <a:ext uri="{FF2B5EF4-FFF2-40B4-BE49-F238E27FC236}">
              <a16:creationId xmlns:a16="http://schemas.microsoft.com/office/drawing/2014/main" id="{651C1BA1-1D33-420F-A29A-144A84A6367E}"/>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93" name="フローチャート: 判断 492">
          <a:extLst>
            <a:ext uri="{FF2B5EF4-FFF2-40B4-BE49-F238E27FC236}">
              <a16:creationId xmlns:a16="http://schemas.microsoft.com/office/drawing/2014/main" id="{7952A5D1-B2BE-4CDA-B262-A8EB0DCE3F5D}"/>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94" name="フローチャート: 判断 493">
          <a:extLst>
            <a:ext uri="{FF2B5EF4-FFF2-40B4-BE49-F238E27FC236}">
              <a16:creationId xmlns:a16="http://schemas.microsoft.com/office/drawing/2014/main" id="{FE153691-2849-476A-A950-9DE4AC7BEBCD}"/>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95" name="フローチャート: 判断 494">
          <a:extLst>
            <a:ext uri="{FF2B5EF4-FFF2-40B4-BE49-F238E27FC236}">
              <a16:creationId xmlns:a16="http://schemas.microsoft.com/office/drawing/2014/main" id="{487B9869-74CB-4903-9227-7D2B426BECEC}"/>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96" name="フローチャート: 判断 495">
          <a:extLst>
            <a:ext uri="{FF2B5EF4-FFF2-40B4-BE49-F238E27FC236}">
              <a16:creationId xmlns:a16="http://schemas.microsoft.com/office/drawing/2014/main" id="{545BBA45-0E6A-4206-8868-39113D51EF68}"/>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BDDD84EB-0DA5-4DD9-8A17-423750E58E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6C09627-11DD-402F-A31A-8629C9196D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51F8A7D1-1DB2-408E-A5CD-F5585874C5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83E841E0-EFB7-48E7-B127-7946F10DCA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4A91435F-6A03-4ACC-9509-6916D3A140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02" name="楕円 501">
          <a:extLst>
            <a:ext uri="{FF2B5EF4-FFF2-40B4-BE49-F238E27FC236}">
              <a16:creationId xmlns:a16="http://schemas.microsoft.com/office/drawing/2014/main" id="{37ECB4D4-CC22-4A91-9181-FEA77A75DEB7}"/>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03" name="【一般廃棄物処理施設】&#10;有形固定資産減価償却率該当値テキスト">
          <a:extLst>
            <a:ext uri="{FF2B5EF4-FFF2-40B4-BE49-F238E27FC236}">
              <a16:creationId xmlns:a16="http://schemas.microsoft.com/office/drawing/2014/main" id="{E43C9012-DE31-4973-BBEA-09D64D685C1D}"/>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04" name="楕円 503">
          <a:extLst>
            <a:ext uri="{FF2B5EF4-FFF2-40B4-BE49-F238E27FC236}">
              <a16:creationId xmlns:a16="http://schemas.microsoft.com/office/drawing/2014/main" id="{2E732C4E-5082-41C0-B3A2-FFB0B25B95B9}"/>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05" name="直線コネクタ 504">
          <a:extLst>
            <a:ext uri="{FF2B5EF4-FFF2-40B4-BE49-F238E27FC236}">
              <a16:creationId xmlns:a16="http://schemas.microsoft.com/office/drawing/2014/main" id="{77F17256-7C03-4BC7-B208-BA5CD026497E}"/>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06" name="楕円 505">
          <a:extLst>
            <a:ext uri="{FF2B5EF4-FFF2-40B4-BE49-F238E27FC236}">
              <a16:creationId xmlns:a16="http://schemas.microsoft.com/office/drawing/2014/main" id="{DB34D91E-B782-4A93-B5E4-B392AF71954F}"/>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07" name="直線コネクタ 506">
          <a:extLst>
            <a:ext uri="{FF2B5EF4-FFF2-40B4-BE49-F238E27FC236}">
              <a16:creationId xmlns:a16="http://schemas.microsoft.com/office/drawing/2014/main" id="{2B91480F-31B0-47F0-8024-D42F47FCBC35}"/>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85816</xdr:rowOff>
    </xdr:from>
    <xdr:to>
      <xdr:col>72</xdr:col>
      <xdr:colOff>38100</xdr:colOff>
      <xdr:row>39</xdr:row>
      <xdr:rowOff>15966</xdr:rowOff>
    </xdr:to>
    <xdr:sp macro="" textlink="">
      <xdr:nvSpPr>
        <xdr:cNvPr id="508" name="楕円 507">
          <a:extLst>
            <a:ext uri="{FF2B5EF4-FFF2-40B4-BE49-F238E27FC236}">
              <a16:creationId xmlns:a16="http://schemas.microsoft.com/office/drawing/2014/main" id="{0E20A59F-1515-4CDC-B671-161132E3FC41}"/>
            </a:ext>
          </a:extLst>
        </xdr:cNvPr>
        <xdr:cNvSpPr/>
      </xdr:nvSpPr>
      <xdr:spPr>
        <a:xfrm>
          <a:off x="13652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136616</xdr:rowOff>
    </xdr:from>
    <xdr:to>
      <xdr:col>76</xdr:col>
      <xdr:colOff>114300</xdr:colOff>
      <xdr:row>42</xdr:row>
      <xdr:rowOff>92528</xdr:rowOff>
    </xdr:to>
    <xdr:cxnSp macro="">
      <xdr:nvCxnSpPr>
        <xdr:cNvPr id="509" name="直線コネクタ 508">
          <a:extLst>
            <a:ext uri="{FF2B5EF4-FFF2-40B4-BE49-F238E27FC236}">
              <a16:creationId xmlns:a16="http://schemas.microsoft.com/office/drawing/2014/main" id="{6085E03E-DAA1-4E58-B0D1-48505467BFAE}"/>
            </a:ext>
          </a:extLst>
        </xdr:cNvPr>
        <xdr:cNvCxnSpPr/>
      </xdr:nvCxnSpPr>
      <xdr:spPr>
        <a:xfrm>
          <a:off x="13703300" y="6651716"/>
          <a:ext cx="889000" cy="6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85FD3DDE-0CDB-4243-95F2-CE706E9D27B3}"/>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3EEA5050-2543-4936-8F07-529742B4D3B6}"/>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A091007B-E561-4EAC-83F9-C3842A53E5E4}"/>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0543F6B7-612D-45AA-876A-0BDB35B44056}"/>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14" name="n_1mainValue【一般廃棄物処理施設】&#10;有形固定資産減価償却率">
          <a:extLst>
            <a:ext uri="{FF2B5EF4-FFF2-40B4-BE49-F238E27FC236}">
              <a16:creationId xmlns:a16="http://schemas.microsoft.com/office/drawing/2014/main" id="{CB439C77-BF1D-4BDD-BF2C-BE932B0FEDDA}"/>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15" name="n_2mainValue【一般廃棄物処理施設】&#10;有形固定資産減価償却率">
          <a:extLst>
            <a:ext uri="{FF2B5EF4-FFF2-40B4-BE49-F238E27FC236}">
              <a16:creationId xmlns:a16="http://schemas.microsoft.com/office/drawing/2014/main" id="{2468AFA0-3AEA-4401-97E5-904688ACADBA}"/>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7093</xdr:rowOff>
    </xdr:from>
    <xdr:ext cx="405111" cy="259045"/>
    <xdr:sp macro="" textlink="">
      <xdr:nvSpPr>
        <xdr:cNvPr id="516" name="n_3mainValue【一般廃棄物処理施設】&#10;有形固定資産減価償却率">
          <a:extLst>
            <a:ext uri="{FF2B5EF4-FFF2-40B4-BE49-F238E27FC236}">
              <a16:creationId xmlns:a16="http://schemas.microsoft.com/office/drawing/2014/main" id="{3FF7CE88-9D9D-458C-890C-44A8E5086641}"/>
            </a:ext>
          </a:extLst>
        </xdr:cNvPr>
        <xdr:cNvSpPr txBox="1"/>
      </xdr:nvSpPr>
      <xdr:spPr>
        <a:xfrm>
          <a:off x="13500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DBB137D5-D30F-43DE-8A0B-3613A16A4D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10A3EE81-93D2-4B05-A2DC-9BAE689172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9AFCF68F-6BA0-47DE-B3FF-F111C2A1AF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FF526EFE-17E7-4612-BB1E-4C5706D42B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E790C4B-A5AB-400B-BD3D-A466183CD4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B6BD6E5-BCD3-47FD-A12D-AF3FD7A2DE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5DA74868-44BA-4166-8651-E820CF96B8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A08DE884-5CE7-40D1-826B-1A782EB824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73A09DCA-484A-483D-8CEC-8AABC64A2A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4F39FDEC-164C-4F45-8BAD-97957C47BF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7" name="直線コネクタ 526">
          <a:extLst>
            <a:ext uri="{FF2B5EF4-FFF2-40B4-BE49-F238E27FC236}">
              <a16:creationId xmlns:a16="http://schemas.microsoft.com/office/drawing/2014/main" id="{F580680D-6723-4C8F-AB3C-92C1E930047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8" name="テキスト ボックス 527">
          <a:extLst>
            <a:ext uri="{FF2B5EF4-FFF2-40B4-BE49-F238E27FC236}">
              <a16:creationId xmlns:a16="http://schemas.microsoft.com/office/drawing/2014/main" id="{E580F4F9-6967-467D-8E8A-362A457C407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9" name="直線コネクタ 528">
          <a:extLst>
            <a:ext uri="{FF2B5EF4-FFF2-40B4-BE49-F238E27FC236}">
              <a16:creationId xmlns:a16="http://schemas.microsoft.com/office/drawing/2014/main" id="{82C995B6-1036-4D9E-8D28-6B0DFE874CD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0" name="テキスト ボックス 529">
          <a:extLst>
            <a:ext uri="{FF2B5EF4-FFF2-40B4-BE49-F238E27FC236}">
              <a16:creationId xmlns:a16="http://schemas.microsoft.com/office/drawing/2014/main" id="{C8286446-C864-445C-B98D-41DA79E9BFE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1" name="直線コネクタ 530">
          <a:extLst>
            <a:ext uri="{FF2B5EF4-FFF2-40B4-BE49-F238E27FC236}">
              <a16:creationId xmlns:a16="http://schemas.microsoft.com/office/drawing/2014/main" id="{CFDFA445-3090-4916-A3C3-D46A561C4D6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2" name="テキスト ボックス 531">
          <a:extLst>
            <a:ext uri="{FF2B5EF4-FFF2-40B4-BE49-F238E27FC236}">
              <a16:creationId xmlns:a16="http://schemas.microsoft.com/office/drawing/2014/main" id="{9222FE4A-735C-4BEC-A9C2-039CC9CF3F7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3" name="直線コネクタ 532">
          <a:extLst>
            <a:ext uri="{FF2B5EF4-FFF2-40B4-BE49-F238E27FC236}">
              <a16:creationId xmlns:a16="http://schemas.microsoft.com/office/drawing/2014/main" id="{B6CD049D-5C52-4AEA-9184-859F8868D45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4" name="テキスト ボックス 533">
          <a:extLst>
            <a:ext uri="{FF2B5EF4-FFF2-40B4-BE49-F238E27FC236}">
              <a16:creationId xmlns:a16="http://schemas.microsoft.com/office/drawing/2014/main" id="{1DADA75A-7922-4DD4-95D0-7E9CFB2026A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5" name="直線コネクタ 534">
          <a:extLst>
            <a:ext uri="{FF2B5EF4-FFF2-40B4-BE49-F238E27FC236}">
              <a16:creationId xmlns:a16="http://schemas.microsoft.com/office/drawing/2014/main" id="{0268BDF8-8672-4895-907F-6246C5D9F8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36" name="テキスト ボックス 535">
          <a:extLst>
            <a:ext uri="{FF2B5EF4-FFF2-40B4-BE49-F238E27FC236}">
              <a16:creationId xmlns:a16="http://schemas.microsoft.com/office/drawing/2014/main" id="{DF6EE6D7-5EFB-40AD-88EA-C4EAF0D4626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7" name="直線コネクタ 536">
          <a:extLst>
            <a:ext uri="{FF2B5EF4-FFF2-40B4-BE49-F238E27FC236}">
              <a16:creationId xmlns:a16="http://schemas.microsoft.com/office/drawing/2014/main" id="{947C3196-2E27-4D4D-9544-FCA17906C6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38" name="テキスト ボックス 537">
          <a:extLst>
            <a:ext uri="{FF2B5EF4-FFF2-40B4-BE49-F238E27FC236}">
              <a16:creationId xmlns:a16="http://schemas.microsoft.com/office/drawing/2014/main" id="{3B9B8F5B-7D08-453B-9F24-AFBBFF07371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B7C060B-B056-4BCA-BB9C-42A855EE75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0" name="テキスト ボックス 539">
          <a:extLst>
            <a:ext uri="{FF2B5EF4-FFF2-40B4-BE49-F238E27FC236}">
              <a16:creationId xmlns:a16="http://schemas.microsoft.com/office/drawing/2014/main" id="{32129863-EB84-4305-AD5A-93DA1423443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517DB1D4-6218-4D6A-BE88-1625B43B57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42" name="直線コネクタ 541">
          <a:extLst>
            <a:ext uri="{FF2B5EF4-FFF2-40B4-BE49-F238E27FC236}">
              <a16:creationId xmlns:a16="http://schemas.microsoft.com/office/drawing/2014/main" id="{A7FCFD09-0411-47AC-B79A-003B4CC92C16}"/>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43" name="【一般廃棄物処理施設】&#10;一人当たり有形固定資産（償却資産）額最小値テキスト">
          <a:extLst>
            <a:ext uri="{FF2B5EF4-FFF2-40B4-BE49-F238E27FC236}">
              <a16:creationId xmlns:a16="http://schemas.microsoft.com/office/drawing/2014/main" id="{60DFAF0E-9B3D-45FC-A6CA-720FC6194BF6}"/>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44" name="直線コネクタ 543">
          <a:extLst>
            <a:ext uri="{FF2B5EF4-FFF2-40B4-BE49-F238E27FC236}">
              <a16:creationId xmlns:a16="http://schemas.microsoft.com/office/drawing/2014/main" id="{70602B5E-CE1C-42C1-B329-80FA6001ED9B}"/>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45" name="【一般廃棄物処理施設】&#10;一人当たり有形固定資産（償却資産）額最大値テキスト">
          <a:extLst>
            <a:ext uri="{FF2B5EF4-FFF2-40B4-BE49-F238E27FC236}">
              <a16:creationId xmlns:a16="http://schemas.microsoft.com/office/drawing/2014/main" id="{14AFFD3B-7228-4359-860B-20845D261164}"/>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46" name="直線コネクタ 545">
          <a:extLst>
            <a:ext uri="{FF2B5EF4-FFF2-40B4-BE49-F238E27FC236}">
              <a16:creationId xmlns:a16="http://schemas.microsoft.com/office/drawing/2014/main" id="{29BF0DA7-59E9-4AC1-A32C-D83B002DB45C}"/>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47" name="【一般廃棄物処理施設】&#10;一人当たり有形固定資産（償却資産）額平均値テキスト">
          <a:extLst>
            <a:ext uri="{FF2B5EF4-FFF2-40B4-BE49-F238E27FC236}">
              <a16:creationId xmlns:a16="http://schemas.microsoft.com/office/drawing/2014/main" id="{95FA15E8-426F-46A9-9832-9C0C8EAE53FE}"/>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48" name="フローチャート: 判断 547">
          <a:extLst>
            <a:ext uri="{FF2B5EF4-FFF2-40B4-BE49-F238E27FC236}">
              <a16:creationId xmlns:a16="http://schemas.microsoft.com/office/drawing/2014/main" id="{0638907A-03DE-4DFA-9FA6-A36B4C0FBF83}"/>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49" name="フローチャート: 判断 548">
          <a:extLst>
            <a:ext uri="{FF2B5EF4-FFF2-40B4-BE49-F238E27FC236}">
              <a16:creationId xmlns:a16="http://schemas.microsoft.com/office/drawing/2014/main" id="{82EDD8F5-3AC1-4D0C-B974-72CC6E440FD1}"/>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50" name="フローチャート: 判断 549">
          <a:extLst>
            <a:ext uri="{FF2B5EF4-FFF2-40B4-BE49-F238E27FC236}">
              <a16:creationId xmlns:a16="http://schemas.microsoft.com/office/drawing/2014/main" id="{E3293B7C-9813-4A6F-A12D-BE5B20E5FD88}"/>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51" name="フローチャート: 判断 550">
          <a:extLst>
            <a:ext uri="{FF2B5EF4-FFF2-40B4-BE49-F238E27FC236}">
              <a16:creationId xmlns:a16="http://schemas.microsoft.com/office/drawing/2014/main" id="{7EAD4B4F-2700-4AD9-8E88-F886F6389DD7}"/>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52" name="フローチャート: 判断 551">
          <a:extLst>
            <a:ext uri="{FF2B5EF4-FFF2-40B4-BE49-F238E27FC236}">
              <a16:creationId xmlns:a16="http://schemas.microsoft.com/office/drawing/2014/main" id="{6CDF930D-AECC-45F4-9E1D-D1D6DAEB1726}"/>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90F8CD3E-23AE-48BD-9870-58FAE59222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44199D16-9D2D-4090-BE39-73BF84F466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CC3C6951-83BD-4928-A968-6EE6C2106B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3B0D56B-2F17-4D6C-BA98-46AC3F6DF9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8026BDBA-5BD0-4063-924F-5B200BEA2F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164912</xdr:rowOff>
    </xdr:from>
    <xdr:to>
      <xdr:col>116</xdr:col>
      <xdr:colOff>114300</xdr:colOff>
      <xdr:row>42</xdr:row>
      <xdr:rowOff>95062</xdr:rowOff>
    </xdr:to>
    <xdr:sp macro="" textlink="">
      <xdr:nvSpPr>
        <xdr:cNvPr id="558" name="楕円 557">
          <a:extLst>
            <a:ext uri="{FF2B5EF4-FFF2-40B4-BE49-F238E27FC236}">
              <a16:creationId xmlns:a16="http://schemas.microsoft.com/office/drawing/2014/main" id="{44895D4C-02A3-423E-864D-20C9C4DD6798}"/>
            </a:ext>
          </a:extLst>
        </xdr:cNvPr>
        <xdr:cNvSpPr/>
      </xdr:nvSpPr>
      <xdr:spPr>
        <a:xfrm>
          <a:off x="22110700" y="71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79839</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9FC4FCFE-F000-4F60-96AA-3AF2135A1E63}"/>
            </a:ext>
          </a:extLst>
        </xdr:cNvPr>
        <xdr:cNvSpPr txBox="1"/>
      </xdr:nvSpPr>
      <xdr:spPr>
        <a:xfrm>
          <a:off x="22199600" y="71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165379</xdr:rowOff>
    </xdr:from>
    <xdr:to>
      <xdr:col>112</xdr:col>
      <xdr:colOff>38100</xdr:colOff>
      <xdr:row>42</xdr:row>
      <xdr:rowOff>95529</xdr:rowOff>
    </xdr:to>
    <xdr:sp macro="" textlink="">
      <xdr:nvSpPr>
        <xdr:cNvPr id="560" name="楕円 559">
          <a:extLst>
            <a:ext uri="{FF2B5EF4-FFF2-40B4-BE49-F238E27FC236}">
              <a16:creationId xmlns:a16="http://schemas.microsoft.com/office/drawing/2014/main" id="{1C8B4600-1272-4AE9-A003-001C76835FC4}"/>
            </a:ext>
          </a:extLst>
        </xdr:cNvPr>
        <xdr:cNvSpPr/>
      </xdr:nvSpPr>
      <xdr:spPr>
        <a:xfrm>
          <a:off x="21272500" y="71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44262</xdr:rowOff>
    </xdr:from>
    <xdr:to>
      <xdr:col>116</xdr:col>
      <xdr:colOff>63500</xdr:colOff>
      <xdr:row>42</xdr:row>
      <xdr:rowOff>44729</xdr:rowOff>
    </xdr:to>
    <xdr:cxnSp macro="">
      <xdr:nvCxnSpPr>
        <xdr:cNvPr id="561" name="直線コネクタ 560">
          <a:extLst>
            <a:ext uri="{FF2B5EF4-FFF2-40B4-BE49-F238E27FC236}">
              <a16:creationId xmlns:a16="http://schemas.microsoft.com/office/drawing/2014/main" id="{2187E20E-DF58-4BD3-8D71-703F48BA97C1}"/>
            </a:ext>
          </a:extLst>
        </xdr:cNvPr>
        <xdr:cNvCxnSpPr/>
      </xdr:nvCxnSpPr>
      <xdr:spPr>
        <a:xfrm flipV="1">
          <a:off x="21323300" y="7245162"/>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166264</xdr:rowOff>
    </xdr:from>
    <xdr:to>
      <xdr:col>107</xdr:col>
      <xdr:colOff>101600</xdr:colOff>
      <xdr:row>42</xdr:row>
      <xdr:rowOff>96414</xdr:rowOff>
    </xdr:to>
    <xdr:sp macro="" textlink="">
      <xdr:nvSpPr>
        <xdr:cNvPr id="562" name="楕円 561">
          <a:extLst>
            <a:ext uri="{FF2B5EF4-FFF2-40B4-BE49-F238E27FC236}">
              <a16:creationId xmlns:a16="http://schemas.microsoft.com/office/drawing/2014/main" id="{41E15B19-CCBB-4B86-BAB7-82698164E5E8}"/>
            </a:ext>
          </a:extLst>
        </xdr:cNvPr>
        <xdr:cNvSpPr/>
      </xdr:nvSpPr>
      <xdr:spPr>
        <a:xfrm>
          <a:off x="20383500" y="71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44729</xdr:rowOff>
    </xdr:from>
    <xdr:to>
      <xdr:col>111</xdr:col>
      <xdr:colOff>177800</xdr:colOff>
      <xdr:row>42</xdr:row>
      <xdr:rowOff>45614</xdr:rowOff>
    </xdr:to>
    <xdr:cxnSp macro="">
      <xdr:nvCxnSpPr>
        <xdr:cNvPr id="563" name="直線コネクタ 562">
          <a:extLst>
            <a:ext uri="{FF2B5EF4-FFF2-40B4-BE49-F238E27FC236}">
              <a16:creationId xmlns:a16="http://schemas.microsoft.com/office/drawing/2014/main" id="{B4F5A0C4-422C-4332-B949-28FBBB56752F}"/>
            </a:ext>
          </a:extLst>
        </xdr:cNvPr>
        <xdr:cNvCxnSpPr/>
      </xdr:nvCxnSpPr>
      <xdr:spPr>
        <a:xfrm flipV="1">
          <a:off x="20434300" y="7245629"/>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117833</xdr:rowOff>
    </xdr:from>
    <xdr:to>
      <xdr:col>102</xdr:col>
      <xdr:colOff>165100</xdr:colOff>
      <xdr:row>42</xdr:row>
      <xdr:rowOff>47983</xdr:rowOff>
    </xdr:to>
    <xdr:sp macro="" textlink="">
      <xdr:nvSpPr>
        <xdr:cNvPr id="564" name="楕円 563">
          <a:extLst>
            <a:ext uri="{FF2B5EF4-FFF2-40B4-BE49-F238E27FC236}">
              <a16:creationId xmlns:a16="http://schemas.microsoft.com/office/drawing/2014/main" id="{0F150CE4-87DF-457D-8FD9-B43AB62CBDA9}"/>
            </a:ext>
          </a:extLst>
        </xdr:cNvPr>
        <xdr:cNvSpPr/>
      </xdr:nvSpPr>
      <xdr:spPr>
        <a:xfrm>
          <a:off x="19494500" y="71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168633</xdr:rowOff>
    </xdr:from>
    <xdr:to>
      <xdr:col>107</xdr:col>
      <xdr:colOff>50800</xdr:colOff>
      <xdr:row>42</xdr:row>
      <xdr:rowOff>45614</xdr:rowOff>
    </xdr:to>
    <xdr:cxnSp macro="">
      <xdr:nvCxnSpPr>
        <xdr:cNvPr id="565" name="直線コネクタ 564">
          <a:extLst>
            <a:ext uri="{FF2B5EF4-FFF2-40B4-BE49-F238E27FC236}">
              <a16:creationId xmlns:a16="http://schemas.microsoft.com/office/drawing/2014/main" id="{3030595C-D573-495B-BB5F-2DD213777CB9}"/>
            </a:ext>
          </a:extLst>
        </xdr:cNvPr>
        <xdr:cNvCxnSpPr/>
      </xdr:nvCxnSpPr>
      <xdr:spPr>
        <a:xfrm>
          <a:off x="19545300" y="7198083"/>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66" name="n_1aveValue【一般廃棄物処理施設】&#10;一人当たり有形固定資産（償却資産）額">
          <a:extLst>
            <a:ext uri="{FF2B5EF4-FFF2-40B4-BE49-F238E27FC236}">
              <a16:creationId xmlns:a16="http://schemas.microsoft.com/office/drawing/2014/main" id="{C071EFD9-2090-43F6-BFB6-D0C3B93760C4}"/>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67" name="n_2aveValue【一般廃棄物処理施設】&#10;一人当たり有形固定資産（償却資産）額">
          <a:extLst>
            <a:ext uri="{FF2B5EF4-FFF2-40B4-BE49-F238E27FC236}">
              <a16:creationId xmlns:a16="http://schemas.microsoft.com/office/drawing/2014/main" id="{8619648A-7506-44D7-9328-66D62ACE452E}"/>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68" name="n_3aveValue【一般廃棄物処理施設】&#10;一人当たり有形固定資産（償却資産）額">
          <a:extLst>
            <a:ext uri="{FF2B5EF4-FFF2-40B4-BE49-F238E27FC236}">
              <a16:creationId xmlns:a16="http://schemas.microsoft.com/office/drawing/2014/main" id="{2B58E1C9-EB5A-422A-9FF3-5F69AE01D6C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69" name="n_4aveValue【一般廃棄物処理施設】&#10;一人当たり有形固定資産（償却資産）額">
          <a:extLst>
            <a:ext uri="{FF2B5EF4-FFF2-40B4-BE49-F238E27FC236}">
              <a16:creationId xmlns:a16="http://schemas.microsoft.com/office/drawing/2014/main" id="{6DDA9351-48B6-4AF6-BFC9-E1081768D331}"/>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86656</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D19EA166-812C-4C3F-A14E-D4239C73BC02}"/>
            </a:ext>
          </a:extLst>
        </xdr:cNvPr>
        <xdr:cNvSpPr txBox="1"/>
      </xdr:nvSpPr>
      <xdr:spPr>
        <a:xfrm>
          <a:off x="21043411" y="72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87541</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A3EC8E63-528D-4D5E-8F39-A3D462793EF3}"/>
            </a:ext>
          </a:extLst>
        </xdr:cNvPr>
        <xdr:cNvSpPr txBox="1"/>
      </xdr:nvSpPr>
      <xdr:spPr>
        <a:xfrm>
          <a:off x="20167111" y="72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39110</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929C5EBD-1713-480E-8136-940E4B40A9F3}"/>
            </a:ext>
          </a:extLst>
        </xdr:cNvPr>
        <xdr:cNvSpPr txBox="1"/>
      </xdr:nvSpPr>
      <xdr:spPr>
        <a:xfrm>
          <a:off x="19278111" y="72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D3587F57-1FD3-4BAA-9B65-A3092CB5D2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661D933A-21B1-4FB8-A88D-8BC2DA5027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988B6BB9-AE5D-4E38-B0FA-EA521FBF9C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63861698-1781-4618-941F-9C898C1588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58FA29F0-6A05-4DA5-BD9A-4163C82B17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1CCAFD68-A840-48EC-91F2-30E3134BF3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62A85038-6D76-43A5-A6A1-4680772256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B6B21C6C-84D2-4CED-8713-8412906E66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AE0EAFE3-DF84-4272-9D89-4766D88A89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5EBB011A-380A-44C7-ACC7-23664BB9AC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152764FD-BD8F-47A7-9269-CF3127D9A0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4" name="直線コネクタ 583">
          <a:extLst>
            <a:ext uri="{FF2B5EF4-FFF2-40B4-BE49-F238E27FC236}">
              <a16:creationId xmlns:a16="http://schemas.microsoft.com/office/drawing/2014/main" id="{44D61271-1737-4832-A421-5973B789F16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5" name="テキスト ボックス 584">
          <a:extLst>
            <a:ext uri="{FF2B5EF4-FFF2-40B4-BE49-F238E27FC236}">
              <a16:creationId xmlns:a16="http://schemas.microsoft.com/office/drawing/2014/main" id="{3E97C323-C771-4048-BFB3-82F11D2AFB5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6" name="直線コネクタ 585">
          <a:extLst>
            <a:ext uri="{FF2B5EF4-FFF2-40B4-BE49-F238E27FC236}">
              <a16:creationId xmlns:a16="http://schemas.microsoft.com/office/drawing/2014/main" id="{7ABEC501-1A6C-4A6C-87FA-B7EEFCA178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7" name="テキスト ボックス 586">
          <a:extLst>
            <a:ext uri="{FF2B5EF4-FFF2-40B4-BE49-F238E27FC236}">
              <a16:creationId xmlns:a16="http://schemas.microsoft.com/office/drawing/2014/main" id="{3EA069A1-528F-4280-9EBE-E372F135DF6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8" name="直線コネクタ 587">
          <a:extLst>
            <a:ext uri="{FF2B5EF4-FFF2-40B4-BE49-F238E27FC236}">
              <a16:creationId xmlns:a16="http://schemas.microsoft.com/office/drawing/2014/main" id="{5A5A4DF9-6723-49FD-A222-1EB09933F6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9" name="テキスト ボックス 588">
          <a:extLst>
            <a:ext uri="{FF2B5EF4-FFF2-40B4-BE49-F238E27FC236}">
              <a16:creationId xmlns:a16="http://schemas.microsoft.com/office/drawing/2014/main" id="{D23958AE-AA00-4A36-AAB1-56A0579EAD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0" name="直線コネクタ 589">
          <a:extLst>
            <a:ext uri="{FF2B5EF4-FFF2-40B4-BE49-F238E27FC236}">
              <a16:creationId xmlns:a16="http://schemas.microsoft.com/office/drawing/2014/main" id="{B977F7D7-1FD4-421B-B91E-A1F5C22A7E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1" name="テキスト ボックス 590">
          <a:extLst>
            <a:ext uri="{FF2B5EF4-FFF2-40B4-BE49-F238E27FC236}">
              <a16:creationId xmlns:a16="http://schemas.microsoft.com/office/drawing/2014/main" id="{CD1D6BBE-90F0-42EF-848A-F4ED629296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2" name="直線コネクタ 591">
          <a:extLst>
            <a:ext uri="{FF2B5EF4-FFF2-40B4-BE49-F238E27FC236}">
              <a16:creationId xmlns:a16="http://schemas.microsoft.com/office/drawing/2014/main" id="{709BCC40-B0CF-4E6E-9A6C-935E6233BBE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3" name="テキスト ボックス 592">
          <a:extLst>
            <a:ext uri="{FF2B5EF4-FFF2-40B4-BE49-F238E27FC236}">
              <a16:creationId xmlns:a16="http://schemas.microsoft.com/office/drawing/2014/main" id="{3A8D9460-7305-4F4B-B037-27F714EF67A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4" name="直線コネクタ 593">
          <a:extLst>
            <a:ext uri="{FF2B5EF4-FFF2-40B4-BE49-F238E27FC236}">
              <a16:creationId xmlns:a16="http://schemas.microsoft.com/office/drawing/2014/main" id="{48FA07BE-8EDD-48FE-96CE-27F6E5B5559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5" name="テキスト ボックス 594">
          <a:extLst>
            <a:ext uri="{FF2B5EF4-FFF2-40B4-BE49-F238E27FC236}">
              <a16:creationId xmlns:a16="http://schemas.microsoft.com/office/drawing/2014/main" id="{4B2505FD-F1FA-49B5-9409-DBA4C7CEBED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a:extLst>
            <a:ext uri="{FF2B5EF4-FFF2-40B4-BE49-F238E27FC236}">
              <a16:creationId xmlns:a16="http://schemas.microsoft.com/office/drawing/2014/main" id="{78AA2A7A-6C14-4B1A-B577-45E8393B33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a:extLst>
            <a:ext uri="{FF2B5EF4-FFF2-40B4-BE49-F238E27FC236}">
              <a16:creationId xmlns:a16="http://schemas.microsoft.com/office/drawing/2014/main" id="{38BC2A64-C9D6-4FAA-A380-18E30F3300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98" name="直線コネクタ 597">
          <a:extLst>
            <a:ext uri="{FF2B5EF4-FFF2-40B4-BE49-F238E27FC236}">
              <a16:creationId xmlns:a16="http://schemas.microsoft.com/office/drawing/2014/main" id="{2A6BAA9C-AA38-4A59-8819-E9ED8A51F3D5}"/>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99" name="【保健センター・保健所】&#10;有形固定資産減価償却率最小値テキスト">
          <a:extLst>
            <a:ext uri="{FF2B5EF4-FFF2-40B4-BE49-F238E27FC236}">
              <a16:creationId xmlns:a16="http://schemas.microsoft.com/office/drawing/2014/main" id="{FE7A75F4-92C9-4F62-87FD-A042838C524E}"/>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00" name="直線コネクタ 599">
          <a:extLst>
            <a:ext uri="{FF2B5EF4-FFF2-40B4-BE49-F238E27FC236}">
              <a16:creationId xmlns:a16="http://schemas.microsoft.com/office/drawing/2014/main" id="{15C7C879-1071-4432-BCDE-825B9EF11F1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01" name="【保健センター・保健所】&#10;有形固定資産減価償却率最大値テキスト">
          <a:extLst>
            <a:ext uri="{FF2B5EF4-FFF2-40B4-BE49-F238E27FC236}">
              <a16:creationId xmlns:a16="http://schemas.microsoft.com/office/drawing/2014/main" id="{00D1A242-8310-4E5A-829E-722E529EEAF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02" name="直線コネクタ 601">
          <a:extLst>
            <a:ext uri="{FF2B5EF4-FFF2-40B4-BE49-F238E27FC236}">
              <a16:creationId xmlns:a16="http://schemas.microsoft.com/office/drawing/2014/main" id="{3834509B-8A14-4898-8B61-DCF5D5C563F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603" name="【保健センター・保健所】&#10;有形固定資産減価償却率平均値テキスト">
          <a:extLst>
            <a:ext uri="{FF2B5EF4-FFF2-40B4-BE49-F238E27FC236}">
              <a16:creationId xmlns:a16="http://schemas.microsoft.com/office/drawing/2014/main" id="{DDD525B9-39DF-4D2D-9C7A-7CB5AEAEF9D2}"/>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04" name="フローチャート: 判断 603">
          <a:extLst>
            <a:ext uri="{FF2B5EF4-FFF2-40B4-BE49-F238E27FC236}">
              <a16:creationId xmlns:a16="http://schemas.microsoft.com/office/drawing/2014/main" id="{03EE8D52-6738-4376-9E48-21CF4B2A8C86}"/>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05" name="フローチャート: 判断 604">
          <a:extLst>
            <a:ext uri="{FF2B5EF4-FFF2-40B4-BE49-F238E27FC236}">
              <a16:creationId xmlns:a16="http://schemas.microsoft.com/office/drawing/2014/main" id="{9701DA85-6B76-4027-B07A-582C598A57BF}"/>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06" name="フローチャート: 判断 605">
          <a:extLst>
            <a:ext uri="{FF2B5EF4-FFF2-40B4-BE49-F238E27FC236}">
              <a16:creationId xmlns:a16="http://schemas.microsoft.com/office/drawing/2014/main" id="{276A9A6B-C2C3-4314-8FD6-9BD8F96C2AE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07" name="フローチャート: 判断 606">
          <a:extLst>
            <a:ext uri="{FF2B5EF4-FFF2-40B4-BE49-F238E27FC236}">
              <a16:creationId xmlns:a16="http://schemas.microsoft.com/office/drawing/2014/main" id="{0EA127EC-8532-4A58-B14C-B3C0A3D6364A}"/>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08" name="フローチャート: 判断 607">
          <a:extLst>
            <a:ext uri="{FF2B5EF4-FFF2-40B4-BE49-F238E27FC236}">
              <a16:creationId xmlns:a16="http://schemas.microsoft.com/office/drawing/2014/main" id="{9451E541-1C31-4C8D-81CE-549A5D711AEF}"/>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EC9F8B1-1501-4129-B1B3-9FD52C8522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BD948D3-1E58-468B-9D6B-CFDDE4348C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6737147-E88B-4A0C-8C81-1DA0D87AD2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B410689-C9EA-4F3D-8A8B-E26642F232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DB21CF96-D72D-4E6E-A37B-BEEA48251A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34109</xdr:rowOff>
    </xdr:from>
    <xdr:to>
      <xdr:col>85</xdr:col>
      <xdr:colOff>177800</xdr:colOff>
      <xdr:row>63</xdr:row>
      <xdr:rowOff>135709</xdr:rowOff>
    </xdr:to>
    <xdr:sp macro="" textlink="">
      <xdr:nvSpPr>
        <xdr:cNvPr id="614" name="楕円 613">
          <a:extLst>
            <a:ext uri="{FF2B5EF4-FFF2-40B4-BE49-F238E27FC236}">
              <a16:creationId xmlns:a16="http://schemas.microsoft.com/office/drawing/2014/main" id="{C0635397-92AA-4D00-858A-766C9F0A26CB}"/>
            </a:ext>
          </a:extLst>
        </xdr:cNvPr>
        <xdr:cNvSpPr/>
      </xdr:nvSpPr>
      <xdr:spPr>
        <a:xfrm>
          <a:off x="162687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12536</xdr:rowOff>
    </xdr:from>
    <xdr:ext cx="405111" cy="259045"/>
    <xdr:sp macro="" textlink="">
      <xdr:nvSpPr>
        <xdr:cNvPr id="615" name="【保健センター・保健所】&#10;有形固定資産減価償却率該当値テキスト">
          <a:extLst>
            <a:ext uri="{FF2B5EF4-FFF2-40B4-BE49-F238E27FC236}">
              <a16:creationId xmlns:a16="http://schemas.microsoft.com/office/drawing/2014/main" id="{91EB93E1-A70D-4688-8F59-38CCD929991E}"/>
            </a:ext>
          </a:extLst>
        </xdr:cNvPr>
        <xdr:cNvSpPr txBox="1"/>
      </xdr:nvSpPr>
      <xdr:spPr>
        <a:xfrm>
          <a:off x="16357600"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1451</xdr:rowOff>
    </xdr:from>
    <xdr:to>
      <xdr:col>81</xdr:col>
      <xdr:colOff>101600</xdr:colOff>
      <xdr:row>63</xdr:row>
      <xdr:rowOff>103051</xdr:rowOff>
    </xdr:to>
    <xdr:sp macro="" textlink="">
      <xdr:nvSpPr>
        <xdr:cNvPr id="616" name="楕円 615">
          <a:extLst>
            <a:ext uri="{FF2B5EF4-FFF2-40B4-BE49-F238E27FC236}">
              <a16:creationId xmlns:a16="http://schemas.microsoft.com/office/drawing/2014/main" id="{F582F7C6-5621-4EE9-B910-7AA6385FA824}"/>
            </a:ext>
          </a:extLst>
        </xdr:cNvPr>
        <xdr:cNvSpPr/>
      </xdr:nvSpPr>
      <xdr:spPr>
        <a:xfrm>
          <a:off x="1543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52251</xdr:rowOff>
    </xdr:from>
    <xdr:to>
      <xdr:col>85</xdr:col>
      <xdr:colOff>127000</xdr:colOff>
      <xdr:row>63</xdr:row>
      <xdr:rowOff>84909</xdr:rowOff>
    </xdr:to>
    <xdr:cxnSp macro="">
      <xdr:nvCxnSpPr>
        <xdr:cNvPr id="617" name="直線コネクタ 616">
          <a:extLst>
            <a:ext uri="{FF2B5EF4-FFF2-40B4-BE49-F238E27FC236}">
              <a16:creationId xmlns:a16="http://schemas.microsoft.com/office/drawing/2014/main" id="{965BC152-4597-4844-80DF-F479C6C7F3C2}"/>
            </a:ext>
          </a:extLst>
        </xdr:cNvPr>
        <xdr:cNvCxnSpPr/>
      </xdr:nvCxnSpPr>
      <xdr:spPr>
        <a:xfrm>
          <a:off x="15481300" y="108536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618" name="楕円 617">
          <a:extLst>
            <a:ext uri="{FF2B5EF4-FFF2-40B4-BE49-F238E27FC236}">
              <a16:creationId xmlns:a16="http://schemas.microsoft.com/office/drawing/2014/main" id="{07FFED22-494A-493A-A1E8-0C1F88D54E5B}"/>
            </a:ext>
          </a:extLst>
        </xdr:cNvPr>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619" name="n_1aveValue【保健センター・保健所】&#10;有形固定資産減価償却率">
          <a:extLst>
            <a:ext uri="{FF2B5EF4-FFF2-40B4-BE49-F238E27FC236}">
              <a16:creationId xmlns:a16="http://schemas.microsoft.com/office/drawing/2014/main" id="{3F77DC97-C156-499C-BE3B-ED8C76150773}"/>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20" name="n_2aveValue【保健センター・保健所】&#10;有形固定資産減価償却率">
          <a:extLst>
            <a:ext uri="{FF2B5EF4-FFF2-40B4-BE49-F238E27FC236}">
              <a16:creationId xmlns:a16="http://schemas.microsoft.com/office/drawing/2014/main" id="{C22948C9-4D5A-4B17-B7F4-11643AE1A462}"/>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21" name="n_3aveValue【保健センター・保健所】&#10;有形固定資産減価償却率">
          <a:extLst>
            <a:ext uri="{FF2B5EF4-FFF2-40B4-BE49-F238E27FC236}">
              <a16:creationId xmlns:a16="http://schemas.microsoft.com/office/drawing/2014/main" id="{8090C1CE-C9BB-4190-94CE-1B936B09FCAF}"/>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22" name="n_4aveValue【保健センター・保健所】&#10;有形固定資産減価償却率">
          <a:extLst>
            <a:ext uri="{FF2B5EF4-FFF2-40B4-BE49-F238E27FC236}">
              <a16:creationId xmlns:a16="http://schemas.microsoft.com/office/drawing/2014/main" id="{EE6AF4D7-B224-4576-A8CA-902DB09AA1BA}"/>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94178</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id="{0C0C2371-ADAB-4FAC-9455-EBCEDA9055A4}"/>
            </a:ext>
          </a:extLst>
        </xdr:cNvPr>
        <xdr:cNvSpPr txBox="1"/>
      </xdr:nvSpPr>
      <xdr:spPr>
        <a:xfrm>
          <a:off x="15266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16BA77A6-F1B0-4A5F-8A54-840574471857}"/>
            </a:ext>
          </a:extLst>
        </xdr:cNvPr>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a:extLst>
            <a:ext uri="{FF2B5EF4-FFF2-40B4-BE49-F238E27FC236}">
              <a16:creationId xmlns:a16="http://schemas.microsoft.com/office/drawing/2014/main" id="{A811F59A-2E4B-4C48-A493-13AAC379CA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a:extLst>
            <a:ext uri="{FF2B5EF4-FFF2-40B4-BE49-F238E27FC236}">
              <a16:creationId xmlns:a16="http://schemas.microsoft.com/office/drawing/2014/main" id="{CEB36669-79F8-4FD8-A0D0-511DE9DA59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a:extLst>
            <a:ext uri="{FF2B5EF4-FFF2-40B4-BE49-F238E27FC236}">
              <a16:creationId xmlns:a16="http://schemas.microsoft.com/office/drawing/2014/main" id="{E339B254-8E1D-4A53-8798-03E035F897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a:extLst>
            <a:ext uri="{FF2B5EF4-FFF2-40B4-BE49-F238E27FC236}">
              <a16:creationId xmlns:a16="http://schemas.microsoft.com/office/drawing/2014/main" id="{0EBF5694-4EC2-4A44-9CC0-42E83C41A3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a:extLst>
            <a:ext uri="{FF2B5EF4-FFF2-40B4-BE49-F238E27FC236}">
              <a16:creationId xmlns:a16="http://schemas.microsoft.com/office/drawing/2014/main" id="{18352500-8CE6-4CFC-AEAA-75789F4891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a:extLst>
            <a:ext uri="{FF2B5EF4-FFF2-40B4-BE49-F238E27FC236}">
              <a16:creationId xmlns:a16="http://schemas.microsoft.com/office/drawing/2014/main" id="{78BE5BAB-D0D6-48CE-BECA-CCA12808D4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a:extLst>
            <a:ext uri="{FF2B5EF4-FFF2-40B4-BE49-F238E27FC236}">
              <a16:creationId xmlns:a16="http://schemas.microsoft.com/office/drawing/2014/main" id="{CB094A0D-3F30-425F-AFF2-3FFDA56659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a:extLst>
            <a:ext uri="{FF2B5EF4-FFF2-40B4-BE49-F238E27FC236}">
              <a16:creationId xmlns:a16="http://schemas.microsoft.com/office/drawing/2014/main" id="{8BC9F624-E9AE-40D6-8928-D119FAAC35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a:extLst>
            <a:ext uri="{FF2B5EF4-FFF2-40B4-BE49-F238E27FC236}">
              <a16:creationId xmlns:a16="http://schemas.microsoft.com/office/drawing/2014/main" id="{BF6C7126-E9D6-492F-8875-BEA0C4BFC0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a:extLst>
            <a:ext uri="{FF2B5EF4-FFF2-40B4-BE49-F238E27FC236}">
              <a16:creationId xmlns:a16="http://schemas.microsoft.com/office/drawing/2014/main" id="{D14A45FA-AEE7-4A10-A2F3-77593C000E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a:extLst>
            <a:ext uri="{FF2B5EF4-FFF2-40B4-BE49-F238E27FC236}">
              <a16:creationId xmlns:a16="http://schemas.microsoft.com/office/drawing/2014/main" id="{FDFE0B2D-5D9F-4E43-A637-43E76B831F4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a:extLst>
            <a:ext uri="{FF2B5EF4-FFF2-40B4-BE49-F238E27FC236}">
              <a16:creationId xmlns:a16="http://schemas.microsoft.com/office/drawing/2014/main" id="{F58BD83E-8EE5-46DA-A2F5-84B78AC7B8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a:extLst>
            <a:ext uri="{FF2B5EF4-FFF2-40B4-BE49-F238E27FC236}">
              <a16:creationId xmlns:a16="http://schemas.microsoft.com/office/drawing/2014/main" id="{1836D53B-EF1A-4A2C-8A37-6473399FE3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a:extLst>
            <a:ext uri="{FF2B5EF4-FFF2-40B4-BE49-F238E27FC236}">
              <a16:creationId xmlns:a16="http://schemas.microsoft.com/office/drawing/2014/main" id="{2884EDE9-435F-41A9-AB7D-DA221025F7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a:extLst>
            <a:ext uri="{FF2B5EF4-FFF2-40B4-BE49-F238E27FC236}">
              <a16:creationId xmlns:a16="http://schemas.microsoft.com/office/drawing/2014/main" id="{1B4CC7F6-0D38-4D8F-87A0-FD0A816873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a:extLst>
            <a:ext uri="{FF2B5EF4-FFF2-40B4-BE49-F238E27FC236}">
              <a16:creationId xmlns:a16="http://schemas.microsoft.com/office/drawing/2014/main" id="{9642A5C3-E3A4-4A72-951C-56FCB0FED38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a:extLst>
            <a:ext uri="{FF2B5EF4-FFF2-40B4-BE49-F238E27FC236}">
              <a16:creationId xmlns:a16="http://schemas.microsoft.com/office/drawing/2014/main" id="{EBFA617C-3E20-40DD-BCB9-1076F83BDCD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a:extLst>
            <a:ext uri="{FF2B5EF4-FFF2-40B4-BE49-F238E27FC236}">
              <a16:creationId xmlns:a16="http://schemas.microsoft.com/office/drawing/2014/main" id="{97CF146C-17C4-4110-9AF4-FAEF416F97D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a:extLst>
            <a:ext uri="{FF2B5EF4-FFF2-40B4-BE49-F238E27FC236}">
              <a16:creationId xmlns:a16="http://schemas.microsoft.com/office/drawing/2014/main" id="{0823557E-57E0-4BB8-ABD3-BA2B42657C0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a:extLst>
            <a:ext uri="{FF2B5EF4-FFF2-40B4-BE49-F238E27FC236}">
              <a16:creationId xmlns:a16="http://schemas.microsoft.com/office/drawing/2014/main" id="{6FBAFE38-674B-4EB4-A5DC-81E16D2E5BC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a:extLst>
            <a:ext uri="{FF2B5EF4-FFF2-40B4-BE49-F238E27FC236}">
              <a16:creationId xmlns:a16="http://schemas.microsoft.com/office/drawing/2014/main" id="{D81F51F0-0BC5-4F94-A4B9-F7AF755A1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a:extLst>
            <a:ext uri="{FF2B5EF4-FFF2-40B4-BE49-F238E27FC236}">
              <a16:creationId xmlns:a16="http://schemas.microsoft.com/office/drawing/2014/main" id="{45C309E7-EFF4-4E83-B078-7699F71AC4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a:extLst>
            <a:ext uri="{FF2B5EF4-FFF2-40B4-BE49-F238E27FC236}">
              <a16:creationId xmlns:a16="http://schemas.microsoft.com/office/drawing/2014/main" id="{5049BCBF-466E-4A95-8BDC-2FD1B1CCA8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648" name="直線コネクタ 647">
          <a:extLst>
            <a:ext uri="{FF2B5EF4-FFF2-40B4-BE49-F238E27FC236}">
              <a16:creationId xmlns:a16="http://schemas.microsoft.com/office/drawing/2014/main" id="{B9FB7651-BE77-4849-9A30-8EEBA89F559D}"/>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49" name="【保健センター・保健所】&#10;一人当たり面積最小値テキスト">
          <a:extLst>
            <a:ext uri="{FF2B5EF4-FFF2-40B4-BE49-F238E27FC236}">
              <a16:creationId xmlns:a16="http://schemas.microsoft.com/office/drawing/2014/main" id="{31765154-FCCA-48DA-AF6D-EADD1067636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50" name="直線コネクタ 649">
          <a:extLst>
            <a:ext uri="{FF2B5EF4-FFF2-40B4-BE49-F238E27FC236}">
              <a16:creationId xmlns:a16="http://schemas.microsoft.com/office/drawing/2014/main" id="{BA6A194B-DFDD-4A55-AF28-C90AA860A38F}"/>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651" name="【保健センター・保健所】&#10;一人当たり面積最大値テキスト">
          <a:extLst>
            <a:ext uri="{FF2B5EF4-FFF2-40B4-BE49-F238E27FC236}">
              <a16:creationId xmlns:a16="http://schemas.microsoft.com/office/drawing/2014/main" id="{96189AE9-66DD-466C-BF3C-768BD7BED325}"/>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652" name="直線コネクタ 651">
          <a:extLst>
            <a:ext uri="{FF2B5EF4-FFF2-40B4-BE49-F238E27FC236}">
              <a16:creationId xmlns:a16="http://schemas.microsoft.com/office/drawing/2014/main" id="{E2D72D30-F566-43E6-9C22-7F7D25029CA7}"/>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653" name="【保健センター・保健所】&#10;一人当たり面積平均値テキスト">
          <a:extLst>
            <a:ext uri="{FF2B5EF4-FFF2-40B4-BE49-F238E27FC236}">
              <a16:creationId xmlns:a16="http://schemas.microsoft.com/office/drawing/2014/main" id="{B7FBAFA3-423A-48AC-BE36-07D19179BF5D}"/>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54" name="フローチャート: 判断 653">
          <a:extLst>
            <a:ext uri="{FF2B5EF4-FFF2-40B4-BE49-F238E27FC236}">
              <a16:creationId xmlns:a16="http://schemas.microsoft.com/office/drawing/2014/main" id="{0761C84A-26C5-44AD-AE3C-397C8D608A4A}"/>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55" name="フローチャート: 判断 654">
          <a:extLst>
            <a:ext uri="{FF2B5EF4-FFF2-40B4-BE49-F238E27FC236}">
              <a16:creationId xmlns:a16="http://schemas.microsoft.com/office/drawing/2014/main" id="{6912D348-96D5-4D4D-87BD-7CCB1C680D5A}"/>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56" name="フローチャート: 判断 655">
          <a:extLst>
            <a:ext uri="{FF2B5EF4-FFF2-40B4-BE49-F238E27FC236}">
              <a16:creationId xmlns:a16="http://schemas.microsoft.com/office/drawing/2014/main" id="{58FB8910-9F4F-4FF1-B821-BB39662C1301}"/>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57" name="フローチャート: 判断 656">
          <a:extLst>
            <a:ext uri="{FF2B5EF4-FFF2-40B4-BE49-F238E27FC236}">
              <a16:creationId xmlns:a16="http://schemas.microsoft.com/office/drawing/2014/main" id="{5AE56106-7083-4074-9D94-E546C54A12FF}"/>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58" name="フローチャート: 判断 657">
          <a:extLst>
            <a:ext uri="{FF2B5EF4-FFF2-40B4-BE49-F238E27FC236}">
              <a16:creationId xmlns:a16="http://schemas.microsoft.com/office/drawing/2014/main" id="{5323010C-A916-41ED-96EE-619579ABBAE1}"/>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B0DFDBDA-1437-47CC-A48F-4342FBA18F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4A4CF3B2-8503-4C68-9C07-104A61BA69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94EA8997-A841-4F94-BF67-1ED19A8867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FA697C26-FAAA-4B64-B93C-80BBCCAE0C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87E321B8-0872-40B5-99D2-F74D4A4108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97790</xdr:rowOff>
    </xdr:from>
    <xdr:to>
      <xdr:col>116</xdr:col>
      <xdr:colOff>114300</xdr:colOff>
      <xdr:row>61</xdr:row>
      <xdr:rowOff>27940</xdr:rowOff>
    </xdr:to>
    <xdr:sp macro="" textlink="">
      <xdr:nvSpPr>
        <xdr:cNvPr id="664" name="楕円 663">
          <a:extLst>
            <a:ext uri="{FF2B5EF4-FFF2-40B4-BE49-F238E27FC236}">
              <a16:creationId xmlns:a16="http://schemas.microsoft.com/office/drawing/2014/main" id="{6611DB59-F13E-4720-8476-3400BFA21080}"/>
            </a:ext>
          </a:extLst>
        </xdr:cNvPr>
        <xdr:cNvSpPr/>
      </xdr:nvSpPr>
      <xdr:spPr>
        <a:xfrm>
          <a:off x="22110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120667</xdr:rowOff>
    </xdr:from>
    <xdr:ext cx="469744" cy="259045"/>
    <xdr:sp macro="" textlink="">
      <xdr:nvSpPr>
        <xdr:cNvPr id="665" name="【保健センター・保健所】&#10;一人当たり面積該当値テキスト">
          <a:extLst>
            <a:ext uri="{FF2B5EF4-FFF2-40B4-BE49-F238E27FC236}">
              <a16:creationId xmlns:a16="http://schemas.microsoft.com/office/drawing/2014/main" id="{96516DC0-17CB-4AA8-8494-D2F15591BD3C}"/>
            </a:ext>
          </a:extLst>
        </xdr:cNvPr>
        <xdr:cNvSpPr txBox="1"/>
      </xdr:nvSpPr>
      <xdr:spPr>
        <a:xfrm>
          <a:off x="22199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103886</xdr:rowOff>
    </xdr:from>
    <xdr:to>
      <xdr:col>112</xdr:col>
      <xdr:colOff>38100</xdr:colOff>
      <xdr:row>61</xdr:row>
      <xdr:rowOff>34036</xdr:rowOff>
    </xdr:to>
    <xdr:sp macro="" textlink="">
      <xdr:nvSpPr>
        <xdr:cNvPr id="666" name="楕円 665">
          <a:extLst>
            <a:ext uri="{FF2B5EF4-FFF2-40B4-BE49-F238E27FC236}">
              <a16:creationId xmlns:a16="http://schemas.microsoft.com/office/drawing/2014/main" id="{40F0455F-89B4-463F-87F0-0FC41060E4FE}"/>
            </a:ext>
          </a:extLst>
        </xdr:cNvPr>
        <xdr:cNvSpPr/>
      </xdr:nvSpPr>
      <xdr:spPr>
        <a:xfrm>
          <a:off x="21272500" y="103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148590</xdr:rowOff>
    </xdr:from>
    <xdr:to>
      <xdr:col>116</xdr:col>
      <xdr:colOff>63500</xdr:colOff>
      <xdr:row>60</xdr:row>
      <xdr:rowOff>154686</xdr:rowOff>
    </xdr:to>
    <xdr:cxnSp macro="">
      <xdr:nvCxnSpPr>
        <xdr:cNvPr id="667" name="直線コネクタ 666">
          <a:extLst>
            <a:ext uri="{FF2B5EF4-FFF2-40B4-BE49-F238E27FC236}">
              <a16:creationId xmlns:a16="http://schemas.microsoft.com/office/drawing/2014/main" id="{60EE4920-1ADE-4EBB-9D85-69C52F50C09D}"/>
            </a:ext>
          </a:extLst>
        </xdr:cNvPr>
        <xdr:cNvCxnSpPr/>
      </xdr:nvCxnSpPr>
      <xdr:spPr>
        <a:xfrm flipV="1">
          <a:off x="21323300" y="1043559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668" name="楕円 667">
          <a:extLst>
            <a:ext uri="{FF2B5EF4-FFF2-40B4-BE49-F238E27FC236}">
              <a16:creationId xmlns:a16="http://schemas.microsoft.com/office/drawing/2014/main" id="{8C310B1C-D7BA-45CC-BBC9-5B682F4C7D74}"/>
            </a:ext>
          </a:extLst>
        </xdr:cNvPr>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141749</xdr:rowOff>
    </xdr:from>
    <xdr:ext cx="469744" cy="259045"/>
    <xdr:sp macro="" textlink="">
      <xdr:nvSpPr>
        <xdr:cNvPr id="669" name="n_1aveValue【保健センター・保健所】&#10;一人当たり面積">
          <a:extLst>
            <a:ext uri="{FF2B5EF4-FFF2-40B4-BE49-F238E27FC236}">
              <a16:creationId xmlns:a16="http://schemas.microsoft.com/office/drawing/2014/main" id="{B5A95E35-E8CE-47CF-9FB3-FF91FEA461EC}"/>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70" name="n_2aveValue【保健センター・保健所】&#10;一人当たり面積">
          <a:extLst>
            <a:ext uri="{FF2B5EF4-FFF2-40B4-BE49-F238E27FC236}">
              <a16:creationId xmlns:a16="http://schemas.microsoft.com/office/drawing/2014/main" id="{471F81A0-CB58-4E2D-866B-898A345E288F}"/>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71" name="n_3aveValue【保健センター・保健所】&#10;一人当たり面積">
          <a:extLst>
            <a:ext uri="{FF2B5EF4-FFF2-40B4-BE49-F238E27FC236}">
              <a16:creationId xmlns:a16="http://schemas.microsoft.com/office/drawing/2014/main" id="{BACFFF37-E0AA-440F-8ED5-E488B1B7079A}"/>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72" name="n_4aveValue【保健センター・保健所】&#10;一人当たり面積">
          <a:extLst>
            <a:ext uri="{FF2B5EF4-FFF2-40B4-BE49-F238E27FC236}">
              <a16:creationId xmlns:a16="http://schemas.microsoft.com/office/drawing/2014/main" id="{DC97E9C5-A3A9-47AE-82F1-997E8247BEE8}"/>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50563</xdr:rowOff>
    </xdr:from>
    <xdr:ext cx="469744" cy="259045"/>
    <xdr:sp macro="" textlink="">
      <xdr:nvSpPr>
        <xdr:cNvPr id="673" name="n_1mainValue【保健センター・保健所】&#10;一人当たり面積">
          <a:extLst>
            <a:ext uri="{FF2B5EF4-FFF2-40B4-BE49-F238E27FC236}">
              <a16:creationId xmlns:a16="http://schemas.microsoft.com/office/drawing/2014/main" id="{9CF085F4-4054-4CFC-BAD5-B50682361993}"/>
            </a:ext>
          </a:extLst>
        </xdr:cNvPr>
        <xdr:cNvSpPr txBox="1"/>
      </xdr:nvSpPr>
      <xdr:spPr>
        <a:xfrm>
          <a:off x="21075727" y="101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674" name="n_3mainValue【保健センター・保健所】&#10;一人当たり面積">
          <a:extLst>
            <a:ext uri="{FF2B5EF4-FFF2-40B4-BE49-F238E27FC236}">
              <a16:creationId xmlns:a16="http://schemas.microsoft.com/office/drawing/2014/main" id="{58CADAF1-E576-4344-9046-7C3C047FA96D}"/>
            </a:ext>
          </a:extLst>
        </xdr:cNvPr>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2CB53184-E1B2-4EB7-8BCC-42FB6BC40F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A9AC8458-D8BA-4B69-BAD2-AD94D1DCD4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DB9F57D4-5BDC-47C8-B27B-EA0087C4E1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4DB226F7-33DA-4027-B709-AD61850A1B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23717620-A2F3-4408-BEAB-9764EB9DFE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4CD363AC-5665-42DA-88CE-F9508D2A9C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5776302C-C317-4520-B9CA-89C269129A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C05BDA56-E67F-4093-9682-5CA2A0E556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B963DD0E-273E-4DE8-A4EF-598483E474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32788BCF-5467-4CA6-BF2A-3DEC6CA169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7D205108-9AB8-4964-81CD-C69A26BBF25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a:extLst>
            <a:ext uri="{FF2B5EF4-FFF2-40B4-BE49-F238E27FC236}">
              <a16:creationId xmlns:a16="http://schemas.microsoft.com/office/drawing/2014/main" id="{B175184F-C8A4-41CE-AF31-732AF3B4DE7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441025DD-9C08-43D2-B48E-6354D02D88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a:extLst>
            <a:ext uri="{FF2B5EF4-FFF2-40B4-BE49-F238E27FC236}">
              <a16:creationId xmlns:a16="http://schemas.microsoft.com/office/drawing/2014/main" id="{9D18FC7D-3438-44B2-BEAE-83229131D2B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a:extLst>
            <a:ext uri="{FF2B5EF4-FFF2-40B4-BE49-F238E27FC236}">
              <a16:creationId xmlns:a16="http://schemas.microsoft.com/office/drawing/2014/main" id="{F32F794B-C372-4DB6-A9AB-230D9A7DDA0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a:extLst>
            <a:ext uri="{FF2B5EF4-FFF2-40B4-BE49-F238E27FC236}">
              <a16:creationId xmlns:a16="http://schemas.microsoft.com/office/drawing/2014/main" id="{CC09EC75-6499-4AE3-B6A7-4365FEF3E1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a:extLst>
            <a:ext uri="{FF2B5EF4-FFF2-40B4-BE49-F238E27FC236}">
              <a16:creationId xmlns:a16="http://schemas.microsoft.com/office/drawing/2014/main" id="{E631E2FD-C8DA-44B9-8547-7722B1EB57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a:extLst>
            <a:ext uri="{FF2B5EF4-FFF2-40B4-BE49-F238E27FC236}">
              <a16:creationId xmlns:a16="http://schemas.microsoft.com/office/drawing/2014/main" id="{0C68BC16-D76F-461F-993A-8846E665248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a:extLst>
            <a:ext uri="{FF2B5EF4-FFF2-40B4-BE49-F238E27FC236}">
              <a16:creationId xmlns:a16="http://schemas.microsoft.com/office/drawing/2014/main" id="{200F7A20-DE89-46A7-9BE1-4C4E0F9714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a:extLst>
            <a:ext uri="{FF2B5EF4-FFF2-40B4-BE49-F238E27FC236}">
              <a16:creationId xmlns:a16="http://schemas.microsoft.com/office/drawing/2014/main" id="{8F020AB7-AAB2-4D1C-ABDB-1E13CA553AC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a:extLst>
            <a:ext uri="{FF2B5EF4-FFF2-40B4-BE49-F238E27FC236}">
              <a16:creationId xmlns:a16="http://schemas.microsoft.com/office/drawing/2014/main" id="{2AF447EF-0C82-4D0E-8BF7-6F8310A6F0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a:extLst>
            <a:ext uri="{FF2B5EF4-FFF2-40B4-BE49-F238E27FC236}">
              <a16:creationId xmlns:a16="http://schemas.microsoft.com/office/drawing/2014/main" id="{2A47B4A2-D412-4C8D-8C6F-0132BF759B2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a:extLst>
            <a:ext uri="{FF2B5EF4-FFF2-40B4-BE49-F238E27FC236}">
              <a16:creationId xmlns:a16="http://schemas.microsoft.com/office/drawing/2014/main" id="{57E1720E-42E8-4EAC-8310-ECB9B6C2A9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CA72AB08-0A8F-4279-8931-7123D7DFF6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86640452-535F-412B-8E9C-7B25A3D9A0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700" name="直線コネクタ 699">
          <a:extLst>
            <a:ext uri="{FF2B5EF4-FFF2-40B4-BE49-F238E27FC236}">
              <a16:creationId xmlns:a16="http://schemas.microsoft.com/office/drawing/2014/main" id="{1E82DC92-906F-4B62-ADCE-DCB43E442A76}"/>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1" name="【消防施設】&#10;有形固定資産減価償却率最小値テキスト">
          <a:extLst>
            <a:ext uri="{FF2B5EF4-FFF2-40B4-BE49-F238E27FC236}">
              <a16:creationId xmlns:a16="http://schemas.microsoft.com/office/drawing/2014/main" id="{3665994F-9ACC-4A69-B5AD-7D5668C6B4E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2" name="直線コネクタ 701">
          <a:extLst>
            <a:ext uri="{FF2B5EF4-FFF2-40B4-BE49-F238E27FC236}">
              <a16:creationId xmlns:a16="http://schemas.microsoft.com/office/drawing/2014/main" id="{3E403F8E-507A-4924-8ED2-9F311E5E4E3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703" name="【消防施設】&#10;有形固定資産減価償却率最大値テキスト">
          <a:extLst>
            <a:ext uri="{FF2B5EF4-FFF2-40B4-BE49-F238E27FC236}">
              <a16:creationId xmlns:a16="http://schemas.microsoft.com/office/drawing/2014/main" id="{47E7EE08-A78B-43B1-AE3E-7E2327734C08}"/>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04" name="直線コネクタ 703">
          <a:extLst>
            <a:ext uri="{FF2B5EF4-FFF2-40B4-BE49-F238E27FC236}">
              <a16:creationId xmlns:a16="http://schemas.microsoft.com/office/drawing/2014/main" id="{E7239D6A-0855-4312-A40C-9507433390C5}"/>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D3B00DC4-E623-485F-ACE5-74ACC644E145}"/>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06" name="フローチャート: 判断 705">
          <a:extLst>
            <a:ext uri="{FF2B5EF4-FFF2-40B4-BE49-F238E27FC236}">
              <a16:creationId xmlns:a16="http://schemas.microsoft.com/office/drawing/2014/main" id="{607FE6C6-A676-4DB6-9AD4-39C06038770F}"/>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707" name="フローチャート: 判断 706">
          <a:extLst>
            <a:ext uri="{FF2B5EF4-FFF2-40B4-BE49-F238E27FC236}">
              <a16:creationId xmlns:a16="http://schemas.microsoft.com/office/drawing/2014/main" id="{B02F7805-BBD0-41B3-ADF4-83B945792391}"/>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08" name="フローチャート: 判断 707">
          <a:extLst>
            <a:ext uri="{FF2B5EF4-FFF2-40B4-BE49-F238E27FC236}">
              <a16:creationId xmlns:a16="http://schemas.microsoft.com/office/drawing/2014/main" id="{206873B3-23C0-400C-88D7-0A89B556059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709" name="フローチャート: 判断 708">
          <a:extLst>
            <a:ext uri="{FF2B5EF4-FFF2-40B4-BE49-F238E27FC236}">
              <a16:creationId xmlns:a16="http://schemas.microsoft.com/office/drawing/2014/main" id="{1A227E07-FAE8-4E6F-AE64-736EFC2115E5}"/>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710" name="フローチャート: 判断 709">
          <a:extLst>
            <a:ext uri="{FF2B5EF4-FFF2-40B4-BE49-F238E27FC236}">
              <a16:creationId xmlns:a16="http://schemas.microsoft.com/office/drawing/2014/main" id="{D8AF80F3-ACF6-485D-89D8-DF534F8E7C19}"/>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E5C88BA-98B7-4549-AB4F-43BC1364DF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9024A250-33CC-4E72-86D8-51CDC5C825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08F2F73-1181-437B-A4EB-AE8EA419E0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D2C7186-C0A6-4A76-BF65-FF3B0DF24C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8606F02-51B4-41B5-8664-B7B8D821E9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126093</xdr:rowOff>
    </xdr:from>
    <xdr:to>
      <xdr:col>85</xdr:col>
      <xdr:colOff>177800</xdr:colOff>
      <xdr:row>86</xdr:row>
      <xdr:rowOff>56243</xdr:rowOff>
    </xdr:to>
    <xdr:sp macro="" textlink="">
      <xdr:nvSpPr>
        <xdr:cNvPr id="716" name="楕円 715">
          <a:extLst>
            <a:ext uri="{FF2B5EF4-FFF2-40B4-BE49-F238E27FC236}">
              <a16:creationId xmlns:a16="http://schemas.microsoft.com/office/drawing/2014/main" id="{61643889-6F33-4D84-8C43-765093464751}"/>
            </a:ext>
          </a:extLst>
        </xdr:cNvPr>
        <xdr:cNvSpPr/>
      </xdr:nvSpPr>
      <xdr:spPr>
        <a:xfrm>
          <a:off x="16268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104520</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60992552-F0E8-4CEA-8881-47760AA23069}"/>
            </a:ext>
          </a:extLst>
        </xdr:cNvPr>
        <xdr:cNvSpPr txBox="1"/>
      </xdr:nvSpPr>
      <xdr:spPr>
        <a:xfrm>
          <a:off x="163576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718" name="楕円 717">
          <a:extLst>
            <a:ext uri="{FF2B5EF4-FFF2-40B4-BE49-F238E27FC236}">
              <a16:creationId xmlns:a16="http://schemas.microsoft.com/office/drawing/2014/main" id="{655D18E8-36C7-4321-9D53-DDF924A0DED5}"/>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5443</xdr:rowOff>
    </xdr:to>
    <xdr:cxnSp macro="">
      <xdr:nvCxnSpPr>
        <xdr:cNvPr id="719" name="直線コネクタ 718">
          <a:extLst>
            <a:ext uri="{FF2B5EF4-FFF2-40B4-BE49-F238E27FC236}">
              <a16:creationId xmlns:a16="http://schemas.microsoft.com/office/drawing/2014/main" id="{2D933B2E-1EED-4B72-A6E6-17B5F57D5ADF}"/>
            </a:ext>
          </a:extLst>
        </xdr:cNvPr>
        <xdr:cNvCxnSpPr/>
      </xdr:nvCxnSpPr>
      <xdr:spPr>
        <a:xfrm>
          <a:off x="15481300" y="1471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60779</xdr:rowOff>
    </xdr:from>
    <xdr:to>
      <xdr:col>76</xdr:col>
      <xdr:colOff>165100</xdr:colOff>
      <xdr:row>85</xdr:row>
      <xdr:rowOff>162379</xdr:rowOff>
    </xdr:to>
    <xdr:sp macro="" textlink="">
      <xdr:nvSpPr>
        <xdr:cNvPr id="720" name="楕円 719">
          <a:extLst>
            <a:ext uri="{FF2B5EF4-FFF2-40B4-BE49-F238E27FC236}">
              <a16:creationId xmlns:a16="http://schemas.microsoft.com/office/drawing/2014/main" id="{DC7FF646-3C05-485D-892F-A94B0F86DD70}"/>
            </a:ext>
          </a:extLst>
        </xdr:cNvPr>
        <xdr:cNvSpPr/>
      </xdr:nvSpPr>
      <xdr:spPr>
        <a:xfrm>
          <a:off x="14541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111579</xdr:rowOff>
    </xdr:from>
    <xdr:to>
      <xdr:col>81</xdr:col>
      <xdr:colOff>50800</xdr:colOff>
      <xdr:row>85</xdr:row>
      <xdr:rowOff>144236</xdr:rowOff>
    </xdr:to>
    <xdr:cxnSp macro="">
      <xdr:nvCxnSpPr>
        <xdr:cNvPr id="721" name="直線コネクタ 720">
          <a:extLst>
            <a:ext uri="{FF2B5EF4-FFF2-40B4-BE49-F238E27FC236}">
              <a16:creationId xmlns:a16="http://schemas.microsoft.com/office/drawing/2014/main" id="{236EDCC1-C6E5-420D-BBE1-412058659D79}"/>
            </a:ext>
          </a:extLst>
        </xdr:cNvPr>
        <xdr:cNvCxnSpPr/>
      </xdr:nvCxnSpPr>
      <xdr:spPr>
        <a:xfrm>
          <a:off x="14592300" y="1468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28121</xdr:rowOff>
    </xdr:from>
    <xdr:to>
      <xdr:col>72</xdr:col>
      <xdr:colOff>38100</xdr:colOff>
      <xdr:row>85</xdr:row>
      <xdr:rowOff>129721</xdr:rowOff>
    </xdr:to>
    <xdr:sp macro="" textlink="">
      <xdr:nvSpPr>
        <xdr:cNvPr id="722" name="楕円 721">
          <a:extLst>
            <a:ext uri="{FF2B5EF4-FFF2-40B4-BE49-F238E27FC236}">
              <a16:creationId xmlns:a16="http://schemas.microsoft.com/office/drawing/2014/main" id="{46FE1DB3-5FCF-4ADB-8FF7-D51356A12121}"/>
            </a:ext>
          </a:extLst>
        </xdr:cNvPr>
        <xdr:cNvSpPr/>
      </xdr:nvSpPr>
      <xdr:spPr>
        <a:xfrm>
          <a:off x="1365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78921</xdr:rowOff>
    </xdr:from>
    <xdr:to>
      <xdr:col>76</xdr:col>
      <xdr:colOff>114300</xdr:colOff>
      <xdr:row>85</xdr:row>
      <xdr:rowOff>111579</xdr:rowOff>
    </xdr:to>
    <xdr:cxnSp macro="">
      <xdr:nvCxnSpPr>
        <xdr:cNvPr id="723" name="直線コネクタ 722">
          <a:extLst>
            <a:ext uri="{FF2B5EF4-FFF2-40B4-BE49-F238E27FC236}">
              <a16:creationId xmlns:a16="http://schemas.microsoft.com/office/drawing/2014/main" id="{55FF9814-528E-4E9E-8734-6EECF33006E4}"/>
            </a:ext>
          </a:extLst>
        </xdr:cNvPr>
        <xdr:cNvCxnSpPr/>
      </xdr:nvCxnSpPr>
      <xdr:spPr>
        <a:xfrm>
          <a:off x="13703300" y="1465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724" name="n_1aveValue【消防施設】&#10;有形固定資産減価償却率">
          <a:extLst>
            <a:ext uri="{FF2B5EF4-FFF2-40B4-BE49-F238E27FC236}">
              <a16:creationId xmlns:a16="http://schemas.microsoft.com/office/drawing/2014/main" id="{70B888CC-F105-4C2C-91E2-BF1BAD62D3E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25" name="n_2aveValue【消防施設】&#10;有形固定資産減価償却率">
          <a:extLst>
            <a:ext uri="{FF2B5EF4-FFF2-40B4-BE49-F238E27FC236}">
              <a16:creationId xmlns:a16="http://schemas.microsoft.com/office/drawing/2014/main" id="{DBDF07B6-B75B-4400-9722-D11D061847D4}"/>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726" name="n_3aveValue【消防施設】&#10;有形固定資産減価償却率">
          <a:extLst>
            <a:ext uri="{FF2B5EF4-FFF2-40B4-BE49-F238E27FC236}">
              <a16:creationId xmlns:a16="http://schemas.microsoft.com/office/drawing/2014/main" id="{DB36D77B-0B1A-4A42-BAED-BA15E10D1928}"/>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727" name="n_4aveValue【消防施設】&#10;有形固定資産減価償却率">
          <a:extLst>
            <a:ext uri="{FF2B5EF4-FFF2-40B4-BE49-F238E27FC236}">
              <a16:creationId xmlns:a16="http://schemas.microsoft.com/office/drawing/2014/main" id="{1293066B-38A0-40E1-866C-5DF195B99D8D}"/>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728" name="n_1mainValue【消防施設】&#10;有形固定資産減価償却率">
          <a:extLst>
            <a:ext uri="{FF2B5EF4-FFF2-40B4-BE49-F238E27FC236}">
              <a16:creationId xmlns:a16="http://schemas.microsoft.com/office/drawing/2014/main" id="{4058011E-3363-4A27-9DF9-BFEE8B846A83}"/>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153506</xdr:rowOff>
    </xdr:from>
    <xdr:ext cx="405111" cy="259045"/>
    <xdr:sp macro="" textlink="">
      <xdr:nvSpPr>
        <xdr:cNvPr id="729" name="n_2mainValue【消防施設】&#10;有形固定資産減価償却率">
          <a:extLst>
            <a:ext uri="{FF2B5EF4-FFF2-40B4-BE49-F238E27FC236}">
              <a16:creationId xmlns:a16="http://schemas.microsoft.com/office/drawing/2014/main" id="{E396D448-49B4-43E7-9CFD-13493690347B}"/>
            </a:ext>
          </a:extLst>
        </xdr:cNvPr>
        <xdr:cNvSpPr txBox="1"/>
      </xdr:nvSpPr>
      <xdr:spPr>
        <a:xfrm>
          <a:off x="14389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120848</xdr:rowOff>
    </xdr:from>
    <xdr:ext cx="405111" cy="259045"/>
    <xdr:sp macro="" textlink="">
      <xdr:nvSpPr>
        <xdr:cNvPr id="730" name="n_3mainValue【消防施設】&#10;有形固定資産減価償却率">
          <a:extLst>
            <a:ext uri="{FF2B5EF4-FFF2-40B4-BE49-F238E27FC236}">
              <a16:creationId xmlns:a16="http://schemas.microsoft.com/office/drawing/2014/main" id="{3C6802DF-5CE1-47F6-8280-38669212D2CB}"/>
            </a:ext>
          </a:extLst>
        </xdr:cNvPr>
        <xdr:cNvSpPr txBox="1"/>
      </xdr:nvSpPr>
      <xdr:spPr>
        <a:xfrm>
          <a:off x="13500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DC588B0-7E37-45ED-BEAE-34B62B1949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89B28E89-E097-49D3-A929-ECCC0F0336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7E2DEA96-4952-41FC-81E6-0407B4BA69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CC854E05-3DAA-4385-9A4F-89929DB4CF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17496BCC-DA55-4FD4-AD58-C6AFE534C9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5B556B41-EFD2-4814-8B17-2621F46642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D1F49048-C449-4AEE-BB62-680E955311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EF0771BD-07AA-4F1C-8E77-9F49CC37A5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07D1977F-EC50-4D68-8ED8-4EE8E60A79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A6117E1A-6E14-4B97-9AAF-EB8787B6A1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0CF267E9-A690-4888-AF77-7236976FED7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70BA8505-8495-4C80-BEBD-72BAC2EB2F4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C20EC678-4A0C-457A-8FE1-AB4480D40D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4A00AF84-DA43-4ABD-963B-51C2CAFC5F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38F167DC-7F80-4606-B848-EB29E8BE953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44B6D0D3-1BA0-4A20-A5B0-6B1C41390A2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762520D9-9992-4B31-91CE-4576AAB489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A325CAEC-3A75-4D61-AB5E-C6F571FFCE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2F54DC04-7F1A-4240-B3E9-C91937D575F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A95E6E04-B6AD-45A3-81A1-0044A71421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61A6CAF8-CB15-4277-8AE6-6703F31FBC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1847073A-DD87-4594-9F8E-15F222D25B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67301181-4989-45DA-B712-11D9CC9712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54" name="直線コネクタ 753">
          <a:extLst>
            <a:ext uri="{FF2B5EF4-FFF2-40B4-BE49-F238E27FC236}">
              <a16:creationId xmlns:a16="http://schemas.microsoft.com/office/drawing/2014/main" id="{AD422186-6AFF-4230-AF63-96485662F97D}"/>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55" name="【消防施設】&#10;一人当たり面積最小値テキスト">
          <a:extLst>
            <a:ext uri="{FF2B5EF4-FFF2-40B4-BE49-F238E27FC236}">
              <a16:creationId xmlns:a16="http://schemas.microsoft.com/office/drawing/2014/main" id="{8DD0E2BC-2FBC-497D-B48B-6E3E3F98F18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56" name="直線コネクタ 755">
          <a:extLst>
            <a:ext uri="{FF2B5EF4-FFF2-40B4-BE49-F238E27FC236}">
              <a16:creationId xmlns:a16="http://schemas.microsoft.com/office/drawing/2014/main" id="{1D7C5BC3-798C-45C7-8394-437A12CE4EB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57" name="【消防施設】&#10;一人当たり面積最大値テキスト">
          <a:extLst>
            <a:ext uri="{FF2B5EF4-FFF2-40B4-BE49-F238E27FC236}">
              <a16:creationId xmlns:a16="http://schemas.microsoft.com/office/drawing/2014/main" id="{342407DB-133B-4959-AB18-B862EC8FE13E}"/>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58" name="直線コネクタ 757">
          <a:extLst>
            <a:ext uri="{FF2B5EF4-FFF2-40B4-BE49-F238E27FC236}">
              <a16:creationId xmlns:a16="http://schemas.microsoft.com/office/drawing/2014/main" id="{11955D01-BD01-4C14-8205-7AD8C6DA4043}"/>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759" name="【消防施設】&#10;一人当たり面積平均値テキスト">
          <a:extLst>
            <a:ext uri="{FF2B5EF4-FFF2-40B4-BE49-F238E27FC236}">
              <a16:creationId xmlns:a16="http://schemas.microsoft.com/office/drawing/2014/main" id="{C97B6184-3F3E-4E24-9CEC-3685F53867A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60" name="フローチャート: 判断 759">
          <a:extLst>
            <a:ext uri="{FF2B5EF4-FFF2-40B4-BE49-F238E27FC236}">
              <a16:creationId xmlns:a16="http://schemas.microsoft.com/office/drawing/2014/main" id="{77D0FE03-0BAC-436B-A8D9-499E9701BCAF}"/>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61" name="フローチャート: 判断 760">
          <a:extLst>
            <a:ext uri="{FF2B5EF4-FFF2-40B4-BE49-F238E27FC236}">
              <a16:creationId xmlns:a16="http://schemas.microsoft.com/office/drawing/2014/main" id="{C40F76E2-5948-4A48-B7A9-29A915DF7675}"/>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62" name="フローチャート: 判断 761">
          <a:extLst>
            <a:ext uri="{FF2B5EF4-FFF2-40B4-BE49-F238E27FC236}">
              <a16:creationId xmlns:a16="http://schemas.microsoft.com/office/drawing/2014/main" id="{56D4E5BC-893A-426A-98E6-932C100A85E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63" name="フローチャート: 判断 762">
          <a:extLst>
            <a:ext uri="{FF2B5EF4-FFF2-40B4-BE49-F238E27FC236}">
              <a16:creationId xmlns:a16="http://schemas.microsoft.com/office/drawing/2014/main" id="{54B2318B-C34C-4170-B0A9-38C14210C4C8}"/>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64" name="フローチャート: 判断 763">
          <a:extLst>
            <a:ext uri="{FF2B5EF4-FFF2-40B4-BE49-F238E27FC236}">
              <a16:creationId xmlns:a16="http://schemas.microsoft.com/office/drawing/2014/main" id="{11BE9B6C-0B65-4F66-9277-7639503C2FDB}"/>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A763A62-DFEA-4E05-B3DF-1C66427398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44D5160-20C1-4E71-9A60-0C38D3099E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B3C5FF65-232B-4FB2-8A79-7A38F3A1FA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BA65B62C-F9A0-4622-935D-9860AB8EAE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4EA763B5-E750-47CA-BF16-0CDF1E90C5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770" name="楕円 769">
          <a:extLst>
            <a:ext uri="{FF2B5EF4-FFF2-40B4-BE49-F238E27FC236}">
              <a16:creationId xmlns:a16="http://schemas.microsoft.com/office/drawing/2014/main" id="{82A6E305-58E9-4D23-9505-C78B82D46C48}"/>
            </a:ext>
          </a:extLst>
        </xdr:cNvPr>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771" name="【消防施設】&#10;一人当たり面積該当値テキスト">
          <a:extLst>
            <a:ext uri="{FF2B5EF4-FFF2-40B4-BE49-F238E27FC236}">
              <a16:creationId xmlns:a16="http://schemas.microsoft.com/office/drawing/2014/main" id="{C0F2D8C3-C67C-415B-BE8D-66BE1896F0BE}"/>
            </a:ext>
          </a:extLst>
        </xdr:cNvPr>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109982</xdr:rowOff>
    </xdr:from>
    <xdr:to>
      <xdr:col>112</xdr:col>
      <xdr:colOff>38100</xdr:colOff>
      <xdr:row>86</xdr:row>
      <xdr:rowOff>40132</xdr:rowOff>
    </xdr:to>
    <xdr:sp macro="" textlink="">
      <xdr:nvSpPr>
        <xdr:cNvPr id="772" name="楕円 771">
          <a:extLst>
            <a:ext uri="{FF2B5EF4-FFF2-40B4-BE49-F238E27FC236}">
              <a16:creationId xmlns:a16="http://schemas.microsoft.com/office/drawing/2014/main" id="{303B9E53-2B13-4C78-81BF-4B8A53777082}"/>
            </a:ext>
          </a:extLst>
        </xdr:cNvPr>
        <xdr:cNvSpPr/>
      </xdr:nvSpPr>
      <xdr:spPr>
        <a:xfrm>
          <a:off x="21272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160782</xdr:rowOff>
    </xdr:to>
    <xdr:cxnSp macro="">
      <xdr:nvCxnSpPr>
        <xdr:cNvPr id="773" name="直線コネクタ 772">
          <a:extLst>
            <a:ext uri="{FF2B5EF4-FFF2-40B4-BE49-F238E27FC236}">
              <a16:creationId xmlns:a16="http://schemas.microsoft.com/office/drawing/2014/main" id="{C98D08D5-FECD-4C12-A1D4-C400A5ADBAEF}"/>
            </a:ext>
          </a:extLst>
        </xdr:cNvPr>
        <xdr:cNvCxnSpPr/>
      </xdr:nvCxnSpPr>
      <xdr:spPr>
        <a:xfrm flipV="1">
          <a:off x="21323300" y="147332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112268</xdr:rowOff>
    </xdr:from>
    <xdr:to>
      <xdr:col>107</xdr:col>
      <xdr:colOff>101600</xdr:colOff>
      <xdr:row>86</xdr:row>
      <xdr:rowOff>42418</xdr:rowOff>
    </xdr:to>
    <xdr:sp macro="" textlink="">
      <xdr:nvSpPr>
        <xdr:cNvPr id="774" name="楕円 773">
          <a:extLst>
            <a:ext uri="{FF2B5EF4-FFF2-40B4-BE49-F238E27FC236}">
              <a16:creationId xmlns:a16="http://schemas.microsoft.com/office/drawing/2014/main" id="{57F225C2-75B2-4B7D-902D-46C85EA40381}"/>
            </a:ext>
          </a:extLst>
        </xdr:cNvPr>
        <xdr:cNvSpPr/>
      </xdr:nvSpPr>
      <xdr:spPr>
        <a:xfrm>
          <a:off x="20383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160782</xdr:rowOff>
    </xdr:from>
    <xdr:to>
      <xdr:col>111</xdr:col>
      <xdr:colOff>177800</xdr:colOff>
      <xdr:row>85</xdr:row>
      <xdr:rowOff>163068</xdr:rowOff>
    </xdr:to>
    <xdr:cxnSp macro="">
      <xdr:nvCxnSpPr>
        <xdr:cNvPr id="775" name="直線コネクタ 774">
          <a:extLst>
            <a:ext uri="{FF2B5EF4-FFF2-40B4-BE49-F238E27FC236}">
              <a16:creationId xmlns:a16="http://schemas.microsoft.com/office/drawing/2014/main" id="{815172A3-6E36-4108-BA67-66500C3E7C0C}"/>
            </a:ext>
          </a:extLst>
        </xdr:cNvPr>
        <xdr:cNvCxnSpPr/>
      </xdr:nvCxnSpPr>
      <xdr:spPr>
        <a:xfrm flipV="1">
          <a:off x="20434300" y="14734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113792</xdr:rowOff>
    </xdr:from>
    <xdr:to>
      <xdr:col>102</xdr:col>
      <xdr:colOff>165100</xdr:colOff>
      <xdr:row>86</xdr:row>
      <xdr:rowOff>43942</xdr:rowOff>
    </xdr:to>
    <xdr:sp macro="" textlink="">
      <xdr:nvSpPr>
        <xdr:cNvPr id="776" name="楕円 775">
          <a:extLst>
            <a:ext uri="{FF2B5EF4-FFF2-40B4-BE49-F238E27FC236}">
              <a16:creationId xmlns:a16="http://schemas.microsoft.com/office/drawing/2014/main" id="{89C686A5-2F93-421B-822A-2EF544A56E65}"/>
            </a:ext>
          </a:extLst>
        </xdr:cNvPr>
        <xdr:cNvSpPr/>
      </xdr:nvSpPr>
      <xdr:spPr>
        <a:xfrm>
          <a:off x="19494500" y="146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163068</xdr:rowOff>
    </xdr:from>
    <xdr:to>
      <xdr:col>107</xdr:col>
      <xdr:colOff>50800</xdr:colOff>
      <xdr:row>85</xdr:row>
      <xdr:rowOff>164592</xdr:rowOff>
    </xdr:to>
    <xdr:cxnSp macro="">
      <xdr:nvCxnSpPr>
        <xdr:cNvPr id="777" name="直線コネクタ 776">
          <a:extLst>
            <a:ext uri="{FF2B5EF4-FFF2-40B4-BE49-F238E27FC236}">
              <a16:creationId xmlns:a16="http://schemas.microsoft.com/office/drawing/2014/main" id="{E4D0991D-177F-44E7-ACD7-0AC5D7495BC4}"/>
            </a:ext>
          </a:extLst>
        </xdr:cNvPr>
        <xdr:cNvCxnSpPr/>
      </xdr:nvCxnSpPr>
      <xdr:spPr>
        <a:xfrm flipV="1">
          <a:off x="19545300" y="147363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78" name="n_1aveValue【消防施設】&#10;一人当たり面積">
          <a:extLst>
            <a:ext uri="{FF2B5EF4-FFF2-40B4-BE49-F238E27FC236}">
              <a16:creationId xmlns:a16="http://schemas.microsoft.com/office/drawing/2014/main" id="{C50AE844-FB36-4F49-84D1-3DC02840F81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79" name="n_2aveValue【消防施設】&#10;一人当たり面積">
          <a:extLst>
            <a:ext uri="{FF2B5EF4-FFF2-40B4-BE49-F238E27FC236}">
              <a16:creationId xmlns:a16="http://schemas.microsoft.com/office/drawing/2014/main" id="{D9691917-F335-45A9-9DD4-F34966DA1A6E}"/>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80" name="n_3aveValue【消防施設】&#10;一人当たり面積">
          <a:extLst>
            <a:ext uri="{FF2B5EF4-FFF2-40B4-BE49-F238E27FC236}">
              <a16:creationId xmlns:a16="http://schemas.microsoft.com/office/drawing/2014/main" id="{07B5BBD6-BE07-4483-8E96-1349DAF292C6}"/>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81" name="n_4aveValue【消防施設】&#10;一人当たり面積">
          <a:extLst>
            <a:ext uri="{FF2B5EF4-FFF2-40B4-BE49-F238E27FC236}">
              <a16:creationId xmlns:a16="http://schemas.microsoft.com/office/drawing/2014/main" id="{B5B6CFBB-529A-4263-8342-9CAC890335DD}"/>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31259</xdr:rowOff>
    </xdr:from>
    <xdr:ext cx="469744" cy="259045"/>
    <xdr:sp macro="" textlink="">
      <xdr:nvSpPr>
        <xdr:cNvPr id="782" name="n_1mainValue【消防施設】&#10;一人当たり面積">
          <a:extLst>
            <a:ext uri="{FF2B5EF4-FFF2-40B4-BE49-F238E27FC236}">
              <a16:creationId xmlns:a16="http://schemas.microsoft.com/office/drawing/2014/main" id="{4789594A-4A4D-4B99-A83A-8E5B24FFD7E5}"/>
            </a:ext>
          </a:extLst>
        </xdr:cNvPr>
        <xdr:cNvSpPr txBox="1"/>
      </xdr:nvSpPr>
      <xdr:spPr>
        <a:xfrm>
          <a:off x="21075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33545</xdr:rowOff>
    </xdr:from>
    <xdr:ext cx="469744" cy="259045"/>
    <xdr:sp macro="" textlink="">
      <xdr:nvSpPr>
        <xdr:cNvPr id="783" name="n_2mainValue【消防施設】&#10;一人当たり面積">
          <a:extLst>
            <a:ext uri="{FF2B5EF4-FFF2-40B4-BE49-F238E27FC236}">
              <a16:creationId xmlns:a16="http://schemas.microsoft.com/office/drawing/2014/main" id="{AA4DAE23-61C9-45AA-AE9F-46EEF4A77E2B}"/>
            </a:ext>
          </a:extLst>
        </xdr:cNvPr>
        <xdr:cNvSpPr txBox="1"/>
      </xdr:nvSpPr>
      <xdr:spPr>
        <a:xfrm>
          <a:off x="20199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35069</xdr:rowOff>
    </xdr:from>
    <xdr:ext cx="469744" cy="259045"/>
    <xdr:sp macro="" textlink="">
      <xdr:nvSpPr>
        <xdr:cNvPr id="784" name="n_3mainValue【消防施設】&#10;一人当たり面積">
          <a:extLst>
            <a:ext uri="{FF2B5EF4-FFF2-40B4-BE49-F238E27FC236}">
              <a16:creationId xmlns:a16="http://schemas.microsoft.com/office/drawing/2014/main" id="{654864D1-6487-4CEB-83E6-C82C6A967855}"/>
            </a:ext>
          </a:extLst>
        </xdr:cNvPr>
        <xdr:cNvSpPr txBox="1"/>
      </xdr:nvSpPr>
      <xdr:spPr>
        <a:xfrm>
          <a:off x="19310427"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24C2B193-1CA6-4BC9-B4DF-B15E1319DF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CFA1011C-A45E-478A-AA45-0AC967DA34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0F35C262-F1A6-4EC3-966F-7EFCF3384C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1A32E607-A2B8-4231-8A3C-042DC18D80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2FE5B61D-C7B7-44F5-8C91-BF9D674276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B2E5CC68-73CA-43CE-A5D5-CC445C67C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5FA182C6-21DE-4042-BCC7-B3A2AB44AF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571F6788-6F70-4076-B5D0-CFD0872C09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61EEF3FC-D413-4DE1-B4D3-3D4D3FB250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A3011E27-1E96-4906-ADEC-43CE12203D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29AECE0C-372D-42F8-9F8B-9AD389E10B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8EAB4AB8-6663-4C52-BFE8-9D9B44DAAF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5B3DDF1B-BCAD-4D89-839C-48B79845C35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FDF77E45-D833-4B64-8DD8-39A3EDD6CDC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CC33D4E6-0193-4B27-A19C-BDB3DC2BE2F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0EE1F65B-E389-4EF7-AA01-CD002C35BDC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1C64839B-A2B4-44C7-817C-5498029C88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66774817-87FB-4C51-9938-421E2DB674F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F8F496D9-D8F9-4824-8311-C280C61A14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BAA6938E-C747-44BB-9490-527EF286F8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05" name="テキスト ボックス 804">
          <a:extLst>
            <a:ext uri="{FF2B5EF4-FFF2-40B4-BE49-F238E27FC236}">
              <a16:creationId xmlns:a16="http://schemas.microsoft.com/office/drawing/2014/main" id="{787E77F8-86EB-4AB9-B7D4-B0446F572EC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D9FFC5CA-A6EB-4D57-8B62-EACD9FDF38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a:extLst>
            <a:ext uri="{FF2B5EF4-FFF2-40B4-BE49-F238E27FC236}">
              <a16:creationId xmlns:a16="http://schemas.microsoft.com/office/drawing/2014/main" id="{9C16F594-BE24-47B5-92FD-70F7B6A2A1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08" name="直線コネクタ 807">
          <a:extLst>
            <a:ext uri="{FF2B5EF4-FFF2-40B4-BE49-F238E27FC236}">
              <a16:creationId xmlns:a16="http://schemas.microsoft.com/office/drawing/2014/main" id="{D0B67C03-2CF4-4D29-8AD3-99201D87796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09" name="【庁舎】&#10;有形固定資産減価償却率最小値テキスト">
          <a:extLst>
            <a:ext uri="{FF2B5EF4-FFF2-40B4-BE49-F238E27FC236}">
              <a16:creationId xmlns:a16="http://schemas.microsoft.com/office/drawing/2014/main" id="{8E9C10A8-EFDD-4B6F-B49F-60D6648B509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10" name="直線コネクタ 809">
          <a:extLst>
            <a:ext uri="{FF2B5EF4-FFF2-40B4-BE49-F238E27FC236}">
              <a16:creationId xmlns:a16="http://schemas.microsoft.com/office/drawing/2014/main" id="{BD23E21A-021E-4D83-9766-A5FB0C3F138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11" name="【庁舎】&#10;有形固定資産減価償却率最大値テキスト">
          <a:extLst>
            <a:ext uri="{FF2B5EF4-FFF2-40B4-BE49-F238E27FC236}">
              <a16:creationId xmlns:a16="http://schemas.microsoft.com/office/drawing/2014/main" id="{5AE9769E-4E00-431F-908F-CBD3CCB6E9E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12" name="直線コネクタ 811">
          <a:extLst>
            <a:ext uri="{FF2B5EF4-FFF2-40B4-BE49-F238E27FC236}">
              <a16:creationId xmlns:a16="http://schemas.microsoft.com/office/drawing/2014/main" id="{C3062C24-E36C-4413-A146-7C352F589B4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13" name="【庁舎】&#10;有形固定資産減価償却率平均値テキスト">
          <a:extLst>
            <a:ext uri="{FF2B5EF4-FFF2-40B4-BE49-F238E27FC236}">
              <a16:creationId xmlns:a16="http://schemas.microsoft.com/office/drawing/2014/main" id="{5258D7E2-A467-49A9-B7AF-8FB05925D56A}"/>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14" name="フローチャート: 判断 813">
          <a:extLst>
            <a:ext uri="{FF2B5EF4-FFF2-40B4-BE49-F238E27FC236}">
              <a16:creationId xmlns:a16="http://schemas.microsoft.com/office/drawing/2014/main" id="{F584EA2A-48D0-44C1-9790-C7B1C82F0E1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815" name="フローチャート: 判断 814">
          <a:extLst>
            <a:ext uri="{FF2B5EF4-FFF2-40B4-BE49-F238E27FC236}">
              <a16:creationId xmlns:a16="http://schemas.microsoft.com/office/drawing/2014/main" id="{F9AA488D-0B5E-47AE-8518-F09623C9D02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816" name="フローチャート: 判断 815">
          <a:extLst>
            <a:ext uri="{FF2B5EF4-FFF2-40B4-BE49-F238E27FC236}">
              <a16:creationId xmlns:a16="http://schemas.microsoft.com/office/drawing/2014/main" id="{2CED0591-71ED-45A8-8ECF-11DF0810DA19}"/>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817" name="フローチャート: 判断 816">
          <a:extLst>
            <a:ext uri="{FF2B5EF4-FFF2-40B4-BE49-F238E27FC236}">
              <a16:creationId xmlns:a16="http://schemas.microsoft.com/office/drawing/2014/main" id="{8B7A7980-9EF2-4B79-8C9A-F3313F4EBEC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818" name="フローチャート: 判断 817">
          <a:extLst>
            <a:ext uri="{FF2B5EF4-FFF2-40B4-BE49-F238E27FC236}">
              <a16:creationId xmlns:a16="http://schemas.microsoft.com/office/drawing/2014/main" id="{1F7A6BD7-CE0C-44C6-A2C0-C425130476C6}"/>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8F6DDD00-CFE7-469E-8CAB-475B14F049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FC40FC78-46A0-46FB-AFD6-A492F9AC96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16F8B91C-93D7-47F6-80AD-F97E3EAF96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12BF99EB-8692-4E18-BE60-827ED8C8DE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81CC74B-6076-4561-82D2-20E703E10D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88900</xdr:rowOff>
    </xdr:from>
    <xdr:to>
      <xdr:col>85</xdr:col>
      <xdr:colOff>177800</xdr:colOff>
      <xdr:row>107</xdr:row>
      <xdr:rowOff>19050</xdr:rowOff>
    </xdr:to>
    <xdr:sp macro="" textlink="">
      <xdr:nvSpPr>
        <xdr:cNvPr id="824" name="楕円 823">
          <a:extLst>
            <a:ext uri="{FF2B5EF4-FFF2-40B4-BE49-F238E27FC236}">
              <a16:creationId xmlns:a16="http://schemas.microsoft.com/office/drawing/2014/main" id="{873088F1-FA8B-44F6-8379-FC0566702CF4}"/>
            </a:ext>
          </a:extLst>
        </xdr:cNvPr>
        <xdr:cNvSpPr/>
      </xdr:nvSpPr>
      <xdr:spPr>
        <a:xfrm>
          <a:off x="162687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825" name="【庁舎】&#10;有形固定資産減価償却率該当値テキスト">
          <a:extLst>
            <a:ext uri="{FF2B5EF4-FFF2-40B4-BE49-F238E27FC236}">
              <a16:creationId xmlns:a16="http://schemas.microsoft.com/office/drawing/2014/main" id="{4F9CD4DD-8158-45A0-93DF-7F5B3C787114}"/>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826" name="楕円 825">
          <a:extLst>
            <a:ext uri="{FF2B5EF4-FFF2-40B4-BE49-F238E27FC236}">
              <a16:creationId xmlns:a16="http://schemas.microsoft.com/office/drawing/2014/main" id="{0DCA7A2D-F63C-421E-AC2E-94DC6702D06A}"/>
            </a:ext>
          </a:extLst>
        </xdr:cNvPr>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139700</xdr:rowOff>
    </xdr:to>
    <xdr:cxnSp macro="">
      <xdr:nvCxnSpPr>
        <xdr:cNvPr id="827" name="直線コネクタ 826">
          <a:extLst>
            <a:ext uri="{FF2B5EF4-FFF2-40B4-BE49-F238E27FC236}">
              <a16:creationId xmlns:a16="http://schemas.microsoft.com/office/drawing/2014/main" id="{C36B3D4F-A66F-4006-B2A6-D406322700F5}"/>
            </a:ext>
          </a:extLst>
        </xdr:cNvPr>
        <xdr:cNvCxnSpPr/>
      </xdr:nvCxnSpPr>
      <xdr:spPr>
        <a:xfrm>
          <a:off x="15481300" y="183070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64770</xdr:rowOff>
    </xdr:from>
    <xdr:to>
      <xdr:col>76</xdr:col>
      <xdr:colOff>165100</xdr:colOff>
      <xdr:row>106</xdr:row>
      <xdr:rowOff>166370</xdr:rowOff>
    </xdr:to>
    <xdr:sp macro="" textlink="">
      <xdr:nvSpPr>
        <xdr:cNvPr id="828" name="楕円 827">
          <a:extLst>
            <a:ext uri="{FF2B5EF4-FFF2-40B4-BE49-F238E27FC236}">
              <a16:creationId xmlns:a16="http://schemas.microsoft.com/office/drawing/2014/main" id="{6F2BABDF-B85C-4613-818A-13E6FB6978DA}"/>
            </a:ext>
          </a:extLst>
        </xdr:cNvPr>
        <xdr:cNvSpPr/>
      </xdr:nvSpPr>
      <xdr:spPr>
        <a:xfrm>
          <a:off x="14541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115570</xdr:rowOff>
    </xdr:from>
    <xdr:to>
      <xdr:col>81</xdr:col>
      <xdr:colOff>50800</xdr:colOff>
      <xdr:row>106</xdr:row>
      <xdr:rowOff>133350</xdr:rowOff>
    </xdr:to>
    <xdr:cxnSp macro="">
      <xdr:nvCxnSpPr>
        <xdr:cNvPr id="829" name="直線コネクタ 828">
          <a:extLst>
            <a:ext uri="{FF2B5EF4-FFF2-40B4-BE49-F238E27FC236}">
              <a16:creationId xmlns:a16="http://schemas.microsoft.com/office/drawing/2014/main" id="{262FB13D-378C-40B2-B7CA-FB3B0F9677BC}"/>
            </a:ext>
          </a:extLst>
        </xdr:cNvPr>
        <xdr:cNvCxnSpPr/>
      </xdr:nvCxnSpPr>
      <xdr:spPr>
        <a:xfrm>
          <a:off x="14592300" y="182892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830" name="楕円 829">
          <a:extLst>
            <a:ext uri="{FF2B5EF4-FFF2-40B4-BE49-F238E27FC236}">
              <a16:creationId xmlns:a16="http://schemas.microsoft.com/office/drawing/2014/main" id="{43DB5E7F-7C65-4683-A3E2-FAD96FAF583D}"/>
            </a:ext>
          </a:extLst>
        </xdr:cNvPr>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115570</xdr:rowOff>
    </xdr:to>
    <xdr:cxnSp macro="">
      <xdr:nvCxnSpPr>
        <xdr:cNvPr id="831" name="直線コネクタ 830">
          <a:extLst>
            <a:ext uri="{FF2B5EF4-FFF2-40B4-BE49-F238E27FC236}">
              <a16:creationId xmlns:a16="http://schemas.microsoft.com/office/drawing/2014/main" id="{21C88235-10D1-494E-BD0C-38C2579A9815}"/>
            </a:ext>
          </a:extLst>
        </xdr:cNvPr>
        <xdr:cNvCxnSpPr/>
      </xdr:nvCxnSpPr>
      <xdr:spPr>
        <a:xfrm>
          <a:off x="13703300" y="1821180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832" name="n_1aveValue【庁舎】&#10;有形固定資産減価償却率">
          <a:extLst>
            <a:ext uri="{FF2B5EF4-FFF2-40B4-BE49-F238E27FC236}">
              <a16:creationId xmlns:a16="http://schemas.microsoft.com/office/drawing/2014/main" id="{DD1C244A-844B-4417-B7E8-90B5C7D960FF}"/>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833" name="n_2aveValue【庁舎】&#10;有形固定資産減価償却率">
          <a:extLst>
            <a:ext uri="{FF2B5EF4-FFF2-40B4-BE49-F238E27FC236}">
              <a16:creationId xmlns:a16="http://schemas.microsoft.com/office/drawing/2014/main" id="{463A43DB-A9AF-4431-8FAD-C0398639EC7E}"/>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834" name="n_3aveValue【庁舎】&#10;有形固定資産減価償却率">
          <a:extLst>
            <a:ext uri="{FF2B5EF4-FFF2-40B4-BE49-F238E27FC236}">
              <a16:creationId xmlns:a16="http://schemas.microsoft.com/office/drawing/2014/main" id="{CE204909-6C7C-48A0-9E3E-791EB97DD301}"/>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835" name="n_4aveValue【庁舎】&#10;有形固定資産減価償却率">
          <a:extLst>
            <a:ext uri="{FF2B5EF4-FFF2-40B4-BE49-F238E27FC236}">
              <a16:creationId xmlns:a16="http://schemas.microsoft.com/office/drawing/2014/main" id="{699A5E41-39FA-4440-8DBE-EC47CAFDED24}"/>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836" name="n_1mainValue【庁舎】&#10;有形固定資産減価償却率">
          <a:extLst>
            <a:ext uri="{FF2B5EF4-FFF2-40B4-BE49-F238E27FC236}">
              <a16:creationId xmlns:a16="http://schemas.microsoft.com/office/drawing/2014/main" id="{CBC734E1-B53C-49E3-B94E-0CD50D2E295B}"/>
            </a:ext>
          </a:extLst>
        </xdr:cNvPr>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157497</xdr:rowOff>
    </xdr:from>
    <xdr:ext cx="405111" cy="259045"/>
    <xdr:sp macro="" textlink="">
      <xdr:nvSpPr>
        <xdr:cNvPr id="837" name="n_2mainValue【庁舎】&#10;有形固定資産減価償却率">
          <a:extLst>
            <a:ext uri="{FF2B5EF4-FFF2-40B4-BE49-F238E27FC236}">
              <a16:creationId xmlns:a16="http://schemas.microsoft.com/office/drawing/2014/main" id="{9FBA17AD-FD93-4D9C-B952-73656835C123}"/>
            </a:ext>
          </a:extLst>
        </xdr:cNvPr>
        <xdr:cNvSpPr txBox="1"/>
      </xdr:nvSpPr>
      <xdr:spPr>
        <a:xfrm>
          <a:off x="14389744"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838" name="n_3mainValue【庁舎】&#10;有形固定資産減価償却率">
          <a:extLst>
            <a:ext uri="{FF2B5EF4-FFF2-40B4-BE49-F238E27FC236}">
              <a16:creationId xmlns:a16="http://schemas.microsoft.com/office/drawing/2014/main" id="{79F3ECDA-E9D9-45E6-99BF-3EDB7BAA1048}"/>
            </a:ext>
          </a:extLst>
        </xdr:cNvPr>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a:extLst>
            <a:ext uri="{FF2B5EF4-FFF2-40B4-BE49-F238E27FC236}">
              <a16:creationId xmlns:a16="http://schemas.microsoft.com/office/drawing/2014/main" id="{BF15A86D-E468-44E1-A586-1F3F57A64B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a:extLst>
            <a:ext uri="{FF2B5EF4-FFF2-40B4-BE49-F238E27FC236}">
              <a16:creationId xmlns:a16="http://schemas.microsoft.com/office/drawing/2014/main" id="{740E7128-4C1A-4B8B-AFBD-1BA3E4328B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a:extLst>
            <a:ext uri="{FF2B5EF4-FFF2-40B4-BE49-F238E27FC236}">
              <a16:creationId xmlns:a16="http://schemas.microsoft.com/office/drawing/2014/main" id="{D663F49D-1220-4064-BA03-C2E2058ACD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a:extLst>
            <a:ext uri="{FF2B5EF4-FFF2-40B4-BE49-F238E27FC236}">
              <a16:creationId xmlns:a16="http://schemas.microsoft.com/office/drawing/2014/main" id="{AC22FE78-CAF0-4978-8EF4-3EC32F1191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a:extLst>
            <a:ext uri="{FF2B5EF4-FFF2-40B4-BE49-F238E27FC236}">
              <a16:creationId xmlns:a16="http://schemas.microsoft.com/office/drawing/2014/main" id="{6EC09676-542A-4AD8-A679-FFAE016250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a:extLst>
            <a:ext uri="{FF2B5EF4-FFF2-40B4-BE49-F238E27FC236}">
              <a16:creationId xmlns:a16="http://schemas.microsoft.com/office/drawing/2014/main" id="{7BDCE577-85EE-49D7-88C8-2096F6B6D9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a:extLst>
            <a:ext uri="{FF2B5EF4-FFF2-40B4-BE49-F238E27FC236}">
              <a16:creationId xmlns:a16="http://schemas.microsoft.com/office/drawing/2014/main" id="{E758C5E0-4D47-4FF3-A044-85964CB73E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a:extLst>
            <a:ext uri="{FF2B5EF4-FFF2-40B4-BE49-F238E27FC236}">
              <a16:creationId xmlns:a16="http://schemas.microsoft.com/office/drawing/2014/main" id="{006D2011-2F33-4CC6-A465-7C9BB17A55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a:extLst>
            <a:ext uri="{FF2B5EF4-FFF2-40B4-BE49-F238E27FC236}">
              <a16:creationId xmlns:a16="http://schemas.microsoft.com/office/drawing/2014/main" id="{07098A90-CD7F-4E82-B38C-BD717C6E98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a:extLst>
            <a:ext uri="{FF2B5EF4-FFF2-40B4-BE49-F238E27FC236}">
              <a16:creationId xmlns:a16="http://schemas.microsoft.com/office/drawing/2014/main" id="{1701A1BB-64B6-4913-A7AB-10CFD5218A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9" name="直線コネクタ 848">
          <a:extLst>
            <a:ext uri="{FF2B5EF4-FFF2-40B4-BE49-F238E27FC236}">
              <a16:creationId xmlns:a16="http://schemas.microsoft.com/office/drawing/2014/main" id="{2935DF81-76F6-4852-A1CC-34BB0E7289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F8D4ADBD-C93A-4BF5-B909-390DEA6A30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1" name="直線コネクタ 850">
          <a:extLst>
            <a:ext uri="{FF2B5EF4-FFF2-40B4-BE49-F238E27FC236}">
              <a16:creationId xmlns:a16="http://schemas.microsoft.com/office/drawing/2014/main" id="{E428456A-8EB8-46E1-BCAA-FC836F6350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2" name="テキスト ボックス 851">
          <a:extLst>
            <a:ext uri="{FF2B5EF4-FFF2-40B4-BE49-F238E27FC236}">
              <a16:creationId xmlns:a16="http://schemas.microsoft.com/office/drawing/2014/main" id="{96A483DD-DE77-4F5E-9AB5-F2441DC52B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3" name="直線コネクタ 852">
          <a:extLst>
            <a:ext uri="{FF2B5EF4-FFF2-40B4-BE49-F238E27FC236}">
              <a16:creationId xmlns:a16="http://schemas.microsoft.com/office/drawing/2014/main" id="{BF6F10AC-1617-46C7-8CAB-285819F06D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4" name="テキスト ボックス 853">
          <a:extLst>
            <a:ext uri="{FF2B5EF4-FFF2-40B4-BE49-F238E27FC236}">
              <a16:creationId xmlns:a16="http://schemas.microsoft.com/office/drawing/2014/main" id="{C0BFB966-A583-401A-B56D-12FB37C01C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5" name="直線コネクタ 854">
          <a:extLst>
            <a:ext uri="{FF2B5EF4-FFF2-40B4-BE49-F238E27FC236}">
              <a16:creationId xmlns:a16="http://schemas.microsoft.com/office/drawing/2014/main" id="{E9EE42D6-BC4E-435B-835D-B5BE1CF50A2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6" name="テキスト ボックス 855">
          <a:extLst>
            <a:ext uri="{FF2B5EF4-FFF2-40B4-BE49-F238E27FC236}">
              <a16:creationId xmlns:a16="http://schemas.microsoft.com/office/drawing/2014/main" id="{9022FFDE-BC14-48F0-8664-DF9FB4CAFC4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7" name="直線コネクタ 856">
          <a:extLst>
            <a:ext uri="{FF2B5EF4-FFF2-40B4-BE49-F238E27FC236}">
              <a16:creationId xmlns:a16="http://schemas.microsoft.com/office/drawing/2014/main" id="{B9B7D341-0084-4A60-9379-7EC153E968D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8" name="テキスト ボックス 857">
          <a:extLst>
            <a:ext uri="{FF2B5EF4-FFF2-40B4-BE49-F238E27FC236}">
              <a16:creationId xmlns:a16="http://schemas.microsoft.com/office/drawing/2014/main" id="{D1073F95-7031-4DDF-9901-19109814752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9" name="直線コネクタ 858">
          <a:extLst>
            <a:ext uri="{FF2B5EF4-FFF2-40B4-BE49-F238E27FC236}">
              <a16:creationId xmlns:a16="http://schemas.microsoft.com/office/drawing/2014/main" id="{D04E0B2A-B95B-43E3-9058-D68F1E2550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0" name="テキスト ボックス 859">
          <a:extLst>
            <a:ext uri="{FF2B5EF4-FFF2-40B4-BE49-F238E27FC236}">
              <a16:creationId xmlns:a16="http://schemas.microsoft.com/office/drawing/2014/main" id="{9CEE8E2C-6530-470D-B50A-D170DC3D52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1" name="【庁舎】&#10;一人当たり面積グラフ枠">
          <a:extLst>
            <a:ext uri="{FF2B5EF4-FFF2-40B4-BE49-F238E27FC236}">
              <a16:creationId xmlns:a16="http://schemas.microsoft.com/office/drawing/2014/main" id="{7AFA872C-69A4-4C72-9B49-C1C9D219AF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62" name="直線コネクタ 861">
          <a:extLst>
            <a:ext uri="{FF2B5EF4-FFF2-40B4-BE49-F238E27FC236}">
              <a16:creationId xmlns:a16="http://schemas.microsoft.com/office/drawing/2014/main" id="{664F05E7-1747-4E10-90E1-D73AB0A5AE81}"/>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63" name="【庁舎】&#10;一人当たり面積最小値テキスト">
          <a:extLst>
            <a:ext uri="{FF2B5EF4-FFF2-40B4-BE49-F238E27FC236}">
              <a16:creationId xmlns:a16="http://schemas.microsoft.com/office/drawing/2014/main" id="{C8D60C2C-E52D-4D7A-BC64-B7268D128A9D}"/>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64" name="直線コネクタ 863">
          <a:extLst>
            <a:ext uri="{FF2B5EF4-FFF2-40B4-BE49-F238E27FC236}">
              <a16:creationId xmlns:a16="http://schemas.microsoft.com/office/drawing/2014/main" id="{141F00CA-B1F8-45C3-A597-9715B5CAB075}"/>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65" name="【庁舎】&#10;一人当たり面積最大値テキスト">
          <a:extLst>
            <a:ext uri="{FF2B5EF4-FFF2-40B4-BE49-F238E27FC236}">
              <a16:creationId xmlns:a16="http://schemas.microsoft.com/office/drawing/2014/main" id="{AC323C07-3745-4D4C-8C30-A891F27749E9}"/>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66" name="直線コネクタ 865">
          <a:extLst>
            <a:ext uri="{FF2B5EF4-FFF2-40B4-BE49-F238E27FC236}">
              <a16:creationId xmlns:a16="http://schemas.microsoft.com/office/drawing/2014/main" id="{7B094222-A893-43AA-8238-201620EB05A3}"/>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867" name="【庁舎】&#10;一人当たり面積平均値テキスト">
          <a:extLst>
            <a:ext uri="{FF2B5EF4-FFF2-40B4-BE49-F238E27FC236}">
              <a16:creationId xmlns:a16="http://schemas.microsoft.com/office/drawing/2014/main" id="{FFD7EE77-7F61-47B9-9EE8-2114F4921834}"/>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68" name="フローチャート: 判断 867">
          <a:extLst>
            <a:ext uri="{FF2B5EF4-FFF2-40B4-BE49-F238E27FC236}">
              <a16:creationId xmlns:a16="http://schemas.microsoft.com/office/drawing/2014/main" id="{E5F0C95A-D96A-47B9-9846-562D59FBD5D5}"/>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69" name="フローチャート: 判断 868">
          <a:extLst>
            <a:ext uri="{FF2B5EF4-FFF2-40B4-BE49-F238E27FC236}">
              <a16:creationId xmlns:a16="http://schemas.microsoft.com/office/drawing/2014/main" id="{E8724DFD-10BC-4356-9261-4B6E8CE37CB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70" name="フローチャート: 判断 869">
          <a:extLst>
            <a:ext uri="{FF2B5EF4-FFF2-40B4-BE49-F238E27FC236}">
              <a16:creationId xmlns:a16="http://schemas.microsoft.com/office/drawing/2014/main" id="{164E19C5-5229-4A50-9A30-B3A3CE6A475E}"/>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71" name="フローチャート: 判断 870">
          <a:extLst>
            <a:ext uri="{FF2B5EF4-FFF2-40B4-BE49-F238E27FC236}">
              <a16:creationId xmlns:a16="http://schemas.microsoft.com/office/drawing/2014/main" id="{7BAEA26D-3D22-4FAC-B003-C6D437B1A55B}"/>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72" name="フローチャート: 判断 871">
          <a:extLst>
            <a:ext uri="{FF2B5EF4-FFF2-40B4-BE49-F238E27FC236}">
              <a16:creationId xmlns:a16="http://schemas.microsoft.com/office/drawing/2014/main" id="{96C59BCC-0A09-4970-89A5-C5BE0319B2D4}"/>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764D715-C6A2-40A5-92B7-ECB471C4D1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617AE6F-FA89-426A-88B5-D639ACF2C4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4AB7E5C-1107-4101-8C18-8EE5B13F05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CC9E1D11-30D8-451D-8CAB-FF47BC9C02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6FD0CCB-67FA-4039-AB0E-3CB2EC459F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878" name="楕円 877">
          <a:extLst>
            <a:ext uri="{FF2B5EF4-FFF2-40B4-BE49-F238E27FC236}">
              <a16:creationId xmlns:a16="http://schemas.microsoft.com/office/drawing/2014/main" id="{ABDDA1AB-2617-4248-BC47-CCC73556F00D}"/>
            </a:ext>
          </a:extLst>
        </xdr:cNvPr>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119397</xdr:rowOff>
    </xdr:from>
    <xdr:ext cx="469744" cy="259045"/>
    <xdr:sp macro="" textlink="">
      <xdr:nvSpPr>
        <xdr:cNvPr id="879" name="【庁舎】&#10;一人当たり面積該当値テキスト">
          <a:extLst>
            <a:ext uri="{FF2B5EF4-FFF2-40B4-BE49-F238E27FC236}">
              <a16:creationId xmlns:a16="http://schemas.microsoft.com/office/drawing/2014/main" id="{CBE4FFCC-A460-4A8D-8F00-1FD65898D5A6}"/>
            </a:ext>
          </a:extLst>
        </xdr:cNvPr>
        <xdr:cNvSpPr txBox="1"/>
      </xdr:nvSpPr>
      <xdr:spPr>
        <a:xfrm>
          <a:off x="22199600" y="182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96647</xdr:rowOff>
    </xdr:from>
    <xdr:to>
      <xdr:col>112</xdr:col>
      <xdr:colOff>38100</xdr:colOff>
      <xdr:row>107</xdr:row>
      <xdr:rowOff>26797</xdr:rowOff>
    </xdr:to>
    <xdr:sp macro="" textlink="">
      <xdr:nvSpPr>
        <xdr:cNvPr id="880" name="楕円 879">
          <a:extLst>
            <a:ext uri="{FF2B5EF4-FFF2-40B4-BE49-F238E27FC236}">
              <a16:creationId xmlns:a16="http://schemas.microsoft.com/office/drawing/2014/main" id="{7317AE21-69E6-46B9-942D-303EF2AF9DD4}"/>
            </a:ext>
          </a:extLst>
        </xdr:cNvPr>
        <xdr:cNvSpPr/>
      </xdr:nvSpPr>
      <xdr:spPr>
        <a:xfrm>
          <a:off x="21272500" y="182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147447</xdr:rowOff>
    </xdr:from>
    <xdr:to>
      <xdr:col>116</xdr:col>
      <xdr:colOff>63500</xdr:colOff>
      <xdr:row>107</xdr:row>
      <xdr:rowOff>83820</xdr:rowOff>
    </xdr:to>
    <xdr:cxnSp macro="">
      <xdr:nvCxnSpPr>
        <xdr:cNvPr id="881" name="直線コネクタ 880">
          <a:extLst>
            <a:ext uri="{FF2B5EF4-FFF2-40B4-BE49-F238E27FC236}">
              <a16:creationId xmlns:a16="http://schemas.microsoft.com/office/drawing/2014/main" id="{E5D7B814-0516-4642-BBDD-22FA1AC24474}"/>
            </a:ext>
          </a:extLst>
        </xdr:cNvPr>
        <xdr:cNvCxnSpPr/>
      </xdr:nvCxnSpPr>
      <xdr:spPr>
        <a:xfrm>
          <a:off x="21323300" y="18321147"/>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102743</xdr:rowOff>
    </xdr:from>
    <xdr:to>
      <xdr:col>107</xdr:col>
      <xdr:colOff>101600</xdr:colOff>
      <xdr:row>107</xdr:row>
      <xdr:rowOff>32893</xdr:rowOff>
    </xdr:to>
    <xdr:sp macro="" textlink="">
      <xdr:nvSpPr>
        <xdr:cNvPr id="882" name="楕円 881">
          <a:extLst>
            <a:ext uri="{FF2B5EF4-FFF2-40B4-BE49-F238E27FC236}">
              <a16:creationId xmlns:a16="http://schemas.microsoft.com/office/drawing/2014/main" id="{A435554E-97A6-4922-A158-0E9B57B0E775}"/>
            </a:ext>
          </a:extLst>
        </xdr:cNvPr>
        <xdr:cNvSpPr/>
      </xdr:nvSpPr>
      <xdr:spPr>
        <a:xfrm>
          <a:off x="203835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147447</xdr:rowOff>
    </xdr:from>
    <xdr:to>
      <xdr:col>111</xdr:col>
      <xdr:colOff>177800</xdr:colOff>
      <xdr:row>106</xdr:row>
      <xdr:rowOff>153543</xdr:rowOff>
    </xdr:to>
    <xdr:cxnSp macro="">
      <xdr:nvCxnSpPr>
        <xdr:cNvPr id="883" name="直線コネクタ 882">
          <a:extLst>
            <a:ext uri="{FF2B5EF4-FFF2-40B4-BE49-F238E27FC236}">
              <a16:creationId xmlns:a16="http://schemas.microsoft.com/office/drawing/2014/main" id="{2E474EF6-27D8-40ED-8E67-CD5F0217074C}"/>
            </a:ext>
          </a:extLst>
        </xdr:cNvPr>
        <xdr:cNvCxnSpPr/>
      </xdr:nvCxnSpPr>
      <xdr:spPr>
        <a:xfrm flipV="1">
          <a:off x="20434300" y="183211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41783</xdr:rowOff>
    </xdr:from>
    <xdr:to>
      <xdr:col>102</xdr:col>
      <xdr:colOff>165100</xdr:colOff>
      <xdr:row>107</xdr:row>
      <xdr:rowOff>143383</xdr:rowOff>
    </xdr:to>
    <xdr:sp macro="" textlink="">
      <xdr:nvSpPr>
        <xdr:cNvPr id="884" name="楕円 883">
          <a:extLst>
            <a:ext uri="{FF2B5EF4-FFF2-40B4-BE49-F238E27FC236}">
              <a16:creationId xmlns:a16="http://schemas.microsoft.com/office/drawing/2014/main" id="{76C1570B-A476-400A-9318-D9CF70159638}"/>
            </a:ext>
          </a:extLst>
        </xdr:cNvPr>
        <xdr:cNvSpPr/>
      </xdr:nvSpPr>
      <xdr:spPr>
        <a:xfrm>
          <a:off x="19494500" y="18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153543</xdr:rowOff>
    </xdr:from>
    <xdr:to>
      <xdr:col>107</xdr:col>
      <xdr:colOff>50800</xdr:colOff>
      <xdr:row>107</xdr:row>
      <xdr:rowOff>92583</xdr:rowOff>
    </xdr:to>
    <xdr:cxnSp macro="">
      <xdr:nvCxnSpPr>
        <xdr:cNvPr id="885" name="直線コネクタ 884">
          <a:extLst>
            <a:ext uri="{FF2B5EF4-FFF2-40B4-BE49-F238E27FC236}">
              <a16:creationId xmlns:a16="http://schemas.microsoft.com/office/drawing/2014/main" id="{E17A156F-BE1C-4CFE-A15A-114AD8C760F8}"/>
            </a:ext>
          </a:extLst>
        </xdr:cNvPr>
        <xdr:cNvCxnSpPr/>
      </xdr:nvCxnSpPr>
      <xdr:spPr>
        <a:xfrm flipV="1">
          <a:off x="19545300" y="18327243"/>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86" name="n_1aveValue【庁舎】&#10;一人当たり面積">
          <a:extLst>
            <a:ext uri="{FF2B5EF4-FFF2-40B4-BE49-F238E27FC236}">
              <a16:creationId xmlns:a16="http://schemas.microsoft.com/office/drawing/2014/main" id="{3EBF0049-446B-4E0E-9279-B63862E19FDB}"/>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87" name="n_2aveValue【庁舎】&#10;一人当たり面積">
          <a:extLst>
            <a:ext uri="{FF2B5EF4-FFF2-40B4-BE49-F238E27FC236}">
              <a16:creationId xmlns:a16="http://schemas.microsoft.com/office/drawing/2014/main" id="{4D2DE840-6299-4517-9142-F8283DA1CCF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88" name="n_3aveValue【庁舎】&#10;一人当たり面積">
          <a:extLst>
            <a:ext uri="{FF2B5EF4-FFF2-40B4-BE49-F238E27FC236}">
              <a16:creationId xmlns:a16="http://schemas.microsoft.com/office/drawing/2014/main" id="{D5AF87F2-08EA-40FA-A155-99C5E4D86571}"/>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89" name="n_4aveValue【庁舎】&#10;一人当たり面積">
          <a:extLst>
            <a:ext uri="{FF2B5EF4-FFF2-40B4-BE49-F238E27FC236}">
              <a16:creationId xmlns:a16="http://schemas.microsoft.com/office/drawing/2014/main" id="{2A28125A-C9DA-4CAB-90A4-0BFBE6A72BF2}"/>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43324</xdr:rowOff>
    </xdr:from>
    <xdr:ext cx="469744" cy="259045"/>
    <xdr:sp macro="" textlink="">
      <xdr:nvSpPr>
        <xdr:cNvPr id="890" name="n_1mainValue【庁舎】&#10;一人当たり面積">
          <a:extLst>
            <a:ext uri="{FF2B5EF4-FFF2-40B4-BE49-F238E27FC236}">
              <a16:creationId xmlns:a16="http://schemas.microsoft.com/office/drawing/2014/main" id="{72629BE1-DC56-44CB-B744-193E485AFDBB}"/>
            </a:ext>
          </a:extLst>
        </xdr:cNvPr>
        <xdr:cNvSpPr txBox="1"/>
      </xdr:nvSpPr>
      <xdr:spPr>
        <a:xfrm>
          <a:off x="21075727"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49420</xdr:rowOff>
    </xdr:from>
    <xdr:ext cx="469744" cy="259045"/>
    <xdr:sp macro="" textlink="">
      <xdr:nvSpPr>
        <xdr:cNvPr id="891" name="n_2mainValue【庁舎】&#10;一人当たり面積">
          <a:extLst>
            <a:ext uri="{FF2B5EF4-FFF2-40B4-BE49-F238E27FC236}">
              <a16:creationId xmlns:a16="http://schemas.microsoft.com/office/drawing/2014/main" id="{3D0D51EE-EE92-41DA-BEC2-2BFD67DB7FF0}"/>
            </a:ext>
          </a:extLst>
        </xdr:cNvPr>
        <xdr:cNvSpPr txBox="1"/>
      </xdr:nvSpPr>
      <xdr:spPr>
        <a:xfrm>
          <a:off x="20199427" y="18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134510</xdr:rowOff>
    </xdr:from>
    <xdr:ext cx="469744" cy="259045"/>
    <xdr:sp macro="" textlink="">
      <xdr:nvSpPr>
        <xdr:cNvPr id="892" name="n_3mainValue【庁舎】&#10;一人当たり面積">
          <a:extLst>
            <a:ext uri="{FF2B5EF4-FFF2-40B4-BE49-F238E27FC236}">
              <a16:creationId xmlns:a16="http://schemas.microsoft.com/office/drawing/2014/main" id="{7C98122D-DD7B-4026-A27F-DD258AD3ED6B}"/>
            </a:ext>
          </a:extLst>
        </xdr:cNvPr>
        <xdr:cNvSpPr txBox="1"/>
      </xdr:nvSpPr>
      <xdr:spPr>
        <a:xfrm>
          <a:off x="19310427" y="184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8945A94D-0C89-491A-B473-7CE2A7A752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79AA7A8F-CABC-448C-B5CB-4B3D24F805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CFF78626-960D-41B2-939C-43BC7A3B18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類似団体と比較して平均的に高い水準になっております。理由としまして当町全体の有形固定資産の老朽化が進んでおり、特に庁舎・市民会館の老朽化が進んでおります。</a:t>
          </a:r>
          <a:endParaRPr lang="ja-JP" altLang="ja-JP" sz="1400">
            <a:effectLst/>
          </a:endParaRPr>
        </a:p>
        <a:p>
          <a:r>
            <a:rPr lang="ja-JP" altLang="ja-JP" sz="1100">
              <a:solidFill>
                <a:schemeClr val="dk1"/>
              </a:solidFill>
              <a:effectLst/>
              <a:latin typeface="+mn-lt"/>
              <a:ea typeface="+mn-ea"/>
              <a:cs typeface="+mn-cs"/>
            </a:rPr>
            <a:t>今後は町の各計画をもとに、建替え、大規模修繕を検討していく必要があると考えられます。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類似団体の平均を上回っている。</a:t>
          </a:r>
          <a:endParaRPr lang="ja-JP" altLang="ja-JP">
            <a:effectLst/>
          </a:endParaRPr>
        </a:p>
        <a:p>
          <a:r>
            <a:rPr kumimoji="1" lang="ja-JP" altLang="ja-JP" sz="1100">
              <a:solidFill>
                <a:schemeClr val="dk1"/>
              </a:solidFill>
              <a:effectLst/>
              <a:latin typeface="+mn-lt"/>
              <a:ea typeface="+mn-ea"/>
              <a:cs typeface="+mn-cs"/>
            </a:rPr>
            <a:t>　興部町第六期総合計画・後期基本計画の実施計画に登載されている事業を最優先として、さらに必要性・緊急性等について内部事前評価を実施しながら総合的に判断している。</a:t>
          </a:r>
          <a:endParaRPr lang="ja-JP" altLang="ja-JP">
            <a:effectLst/>
          </a:endParaRPr>
        </a:p>
        <a:p>
          <a:r>
            <a:rPr kumimoji="1" lang="ja-JP" altLang="ja-JP" sz="1100">
              <a:solidFill>
                <a:schemeClr val="dk1"/>
              </a:solidFill>
              <a:effectLst/>
              <a:latin typeface="+mn-lt"/>
              <a:ea typeface="+mn-ea"/>
              <a:cs typeface="+mn-cs"/>
            </a:rPr>
            <a:t>　今後も、定員管理・給与の適正化、歳出の削減に努めるとともに、税収の収納率向上を中心とする歳入確保に努める。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129557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153687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補助金や事務事業の見直し等により類似団体の平均より下回っている。</a:t>
          </a:r>
          <a:endParaRPr lang="ja-JP" altLang="ja-JP" sz="1400">
            <a:effectLst/>
          </a:endParaRPr>
        </a:p>
        <a:p>
          <a:r>
            <a:rPr kumimoji="1" lang="ja-JP" altLang="ja-JP" sz="1100">
              <a:solidFill>
                <a:schemeClr val="dk1"/>
              </a:solidFill>
              <a:effectLst/>
              <a:latin typeface="+mn-lt"/>
              <a:ea typeface="+mn-ea"/>
              <a:cs typeface="+mn-cs"/>
            </a:rPr>
            <a:t>　公債費については、第六期総合計画・前期基本計画に基づき新規事業、単独事業を計画的に実施し、今後とも財政の健全化を第一として公債費の適正化に努め、事務事業の見直しや優先度を点検し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57996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5478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9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64558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4217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12277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人件費・物件費及び維持補修費の合計額の人口１人当たりの金額は、前年と比較して</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今後も職員の構成のバランスを考慮し人件費の抑制に努め、事務事業の見直し点検により物件費の削減を図る。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161432</xdr:rowOff>
    </xdr:from>
    <xdr:to>
      <xdr:col>23</xdr:col>
      <xdr:colOff>133350</xdr:colOff>
      <xdr:row>82</xdr:row>
      <xdr:rowOff>169726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0332"/>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149799</xdr:rowOff>
    </xdr:from>
    <xdr:to>
      <xdr:col>19</xdr:col>
      <xdr:colOff>133350</xdr:colOff>
      <xdr:row>82</xdr:row>
      <xdr:rowOff>161432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8699"/>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149799</xdr:rowOff>
    </xdr:from>
    <xdr:to>
      <xdr:col>15</xdr:col>
      <xdr:colOff>82550</xdr:colOff>
      <xdr:row>82</xdr:row>
      <xdr:rowOff>165071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08699"/>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148977</xdr:rowOff>
    </xdr:from>
    <xdr:to>
      <xdr:col>11</xdr:col>
      <xdr:colOff>31750</xdr:colOff>
      <xdr:row>82</xdr:row>
      <xdr:rowOff>165071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7877"/>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118926</xdr:rowOff>
    </xdr:from>
    <xdr:to>
      <xdr:col>23</xdr:col>
      <xdr:colOff>184150</xdr:colOff>
      <xdr:row>83</xdr:row>
      <xdr:rowOff>49076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135453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2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110632</xdr:rowOff>
    </xdr:from>
    <xdr:to>
      <xdr:col>19</xdr:col>
      <xdr:colOff>184150</xdr:colOff>
      <xdr:row>83</xdr:row>
      <xdr:rowOff>40782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50959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98999</xdr:rowOff>
    </xdr:from>
    <xdr:to>
      <xdr:col>15</xdr:col>
      <xdr:colOff>133350</xdr:colOff>
      <xdr:row>83</xdr:row>
      <xdr:rowOff>29149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39326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114271</xdr:rowOff>
    </xdr:from>
    <xdr:to>
      <xdr:col>11</xdr:col>
      <xdr:colOff>82550</xdr:colOff>
      <xdr:row>83</xdr:row>
      <xdr:rowOff>44421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29198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5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98177</xdr:rowOff>
    </xdr:from>
    <xdr:to>
      <xdr:col>7</xdr:col>
      <xdr:colOff>31750</xdr:colOff>
      <xdr:row>83</xdr:row>
      <xdr:rowOff>28327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給与水準は、類似団体平均を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上回り、全国町村平均も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定員管理適正化計画により、将来的な組織力低下を招かないよう中・長期的な視点から、退職者数の一定割合について継続的に採用する。採用にあたっては、年齢構成バランスを考慮し将来の年齢別職員構成の平準化及び給与水準の低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89</xdr:row>
      <xdr:rowOff>110066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9989"/>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110066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30477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61807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89</xdr:row>
      <xdr:rowOff>61807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162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11007</xdr:rowOff>
    </xdr:from>
    <xdr:to>
      <xdr:col>68</xdr:col>
      <xdr:colOff>203200</xdr:colOff>
      <xdr:row>89</xdr:row>
      <xdr:rowOff>112607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97384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過去の新規採用の抑制、定員の縮減により類似団体の平均を下回っている。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60</xdr:row>
      <xdr:rowOff>13335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57246"/>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141696</xdr:rowOff>
    </xdr:from>
    <xdr:to>
      <xdr:col>77</xdr:col>
      <xdr:colOff>44450</xdr:colOff>
      <xdr:row>59</xdr:row>
      <xdr:rowOff>155829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5724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155829</xdr:rowOff>
    </xdr:from>
    <xdr:to>
      <xdr:col>72</xdr:col>
      <xdr:colOff>203200</xdr:colOff>
      <xdr:row>60</xdr:row>
      <xdr:rowOff>4717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71379"/>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4717</xdr:rowOff>
    </xdr:from>
    <xdr:to>
      <xdr:col>68</xdr:col>
      <xdr:colOff>152400</xdr:colOff>
      <xdr:row>60</xdr:row>
      <xdr:rowOff>7130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917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90896</xdr:rowOff>
    </xdr:from>
    <xdr:to>
      <xdr:col>77</xdr:col>
      <xdr:colOff>95250</xdr:colOff>
      <xdr:row>60</xdr:row>
      <xdr:rowOff>21046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31223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105029</xdr:rowOff>
    </xdr:from>
    <xdr:to>
      <xdr:col>73</xdr:col>
      <xdr:colOff>44450</xdr:colOff>
      <xdr:row>60</xdr:row>
      <xdr:rowOff>35179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45356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125367</xdr:rowOff>
    </xdr:from>
    <xdr:to>
      <xdr:col>68</xdr:col>
      <xdr:colOff>203200</xdr:colOff>
      <xdr:row>60</xdr:row>
      <xdr:rowOff>55517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65694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127780</xdr:rowOff>
    </xdr:from>
    <xdr:to>
      <xdr:col>64</xdr:col>
      <xdr:colOff>152400</xdr:colOff>
      <xdr:row>60</xdr:row>
      <xdr:rowOff>57930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68107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普通建設事業費は、新中学校校舎整備事業等により増加し、地方債償還額も増加している。また、公営企業会計への繰出しが多額となっていることから、類似団体の平均を上回っている。</a:t>
          </a:r>
          <a:endParaRPr lang="ja-JP" altLang="ja-JP" sz="1400">
            <a:effectLst/>
          </a:endParaRPr>
        </a:p>
        <a:p>
          <a:r>
            <a:rPr kumimoji="1" lang="ja-JP" altLang="ja-JP" sz="1100">
              <a:solidFill>
                <a:schemeClr val="dk1"/>
              </a:solidFill>
              <a:effectLst/>
              <a:latin typeface="+mn-lt"/>
              <a:ea typeface="+mn-ea"/>
              <a:cs typeface="+mn-cs"/>
            </a:rPr>
            <a:t>　今後も、認定こども園整備等の大型事業により実質公債費比率の上昇が見込まれることから、事務事業の見直し点検をして新規発行の抑制に努める。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153416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41</xdr:row>
      <xdr:rowOff>143764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7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143764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6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地方債現在高が増加し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財源等も増加しているため</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昨年度より減少した。</a:t>
          </a:r>
          <a:endParaRPr lang="ja-JP" altLang="ja-JP" sz="1400">
            <a:effectLst/>
          </a:endParaRPr>
        </a:p>
        <a:p>
          <a:r>
            <a:rPr kumimoji="1" lang="ja-JP" altLang="ja-JP" sz="1100">
              <a:solidFill>
                <a:schemeClr val="dk1"/>
              </a:solidFill>
              <a:effectLst/>
              <a:latin typeface="+mn-lt"/>
              <a:ea typeface="+mn-ea"/>
              <a:cs typeface="+mn-cs"/>
            </a:rPr>
            <a:t>　今後も比率の上昇が見込まれるため、事業実施の適正化を図り、公債費等義務的経費の削減や充当可能基金を増額することにより財政の健全化に努める。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3881</xdr:rowOff>
    </xdr:from>
    <xdr:to>
      <xdr:col>81</xdr:col>
      <xdr:colOff>44450</xdr:colOff>
      <xdr:row>14</xdr:row>
      <xdr:rowOff>101741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04181"/>
          <a:ext cx="8382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58843</xdr:rowOff>
    </xdr:from>
    <xdr:to>
      <xdr:col>77</xdr:col>
      <xdr:colOff>44450</xdr:colOff>
      <xdr:row>14</xdr:row>
      <xdr:rowOff>101741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59143"/>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124531</xdr:rowOff>
    </xdr:from>
    <xdr:to>
      <xdr:col>81</xdr:col>
      <xdr:colOff>95250</xdr:colOff>
      <xdr:row>14</xdr:row>
      <xdr:rowOff>54681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96608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2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50941</xdr:rowOff>
    </xdr:from>
    <xdr:to>
      <xdr:col>77</xdr:col>
      <xdr:colOff>95250</xdr:colOff>
      <xdr:row>14</xdr:row>
      <xdr:rowOff>152541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137318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3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xdr:rowOff>
    </xdr:from>
    <xdr:to>
      <xdr:col>73</xdr:col>
      <xdr:colOff>44450</xdr:colOff>
      <xdr:row>14</xdr:row>
      <xdr:rowOff>109643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94420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％で類似団体平均を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今後も構成のバランスを考慮し、給与の適正化を図り人件費の抑制に努める。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主に、委託料や施設の維持管理に係る経常的経費であるが、節減合理化に努める。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20</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2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19</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4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義務的性質もあるため抑制には困難な面もあるが、歳出の適正化により今後も同水準を保つよう努める。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53</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54</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138430</xdr:rowOff>
    </xdr:from>
    <xdr:to>
      <xdr:col>78</xdr:col>
      <xdr:colOff>69850</xdr:colOff>
      <xdr:row>54</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96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8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87630</xdr:rowOff>
    </xdr:from>
    <xdr:to>
      <xdr:col>74</xdr:col>
      <xdr:colOff>31750</xdr:colOff>
      <xdr:row>55</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1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今後も逐次見直しを図り、内容、支出根拠や効果の検討を行い優先度合い等を考慮し経費の縮減に努める。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普通建設事業に係る地方債の発行で公債費が膨らんでいたが、新規事業・単独事業を抑制していたため、公債費に係る経常収支比率は類似団体平均を下回っている。しかし近年大型の整備事業により、地方債の元利償還金が膨らんできている。</a:t>
          </a:r>
          <a:endParaRPr lang="ja-JP" altLang="ja-JP" sz="1400">
            <a:effectLst/>
          </a:endParaRPr>
        </a:p>
        <a:p>
          <a:r>
            <a:rPr kumimoji="1" lang="ja-JP" altLang="ja-JP" sz="1100">
              <a:solidFill>
                <a:schemeClr val="dk1"/>
              </a:solidFill>
              <a:effectLst/>
              <a:latin typeface="+mn-lt"/>
              <a:ea typeface="+mn-ea"/>
              <a:cs typeface="+mn-cs"/>
            </a:rPr>
            <a:t>　今後も、新中学校校舎整備事業等の大型事業により上昇することから、事務事業の見直し点検をして新規発行の抑制に努める。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1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今後も、物件費等各費目の歳出削減に努める。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112713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000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38418</xdr:rowOff>
    </xdr:from>
    <xdr:to>
      <xdr:col>78</xdr:col>
      <xdr:colOff>69850</xdr:colOff>
      <xdr:row>76</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6861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18414</xdr:rowOff>
    </xdr:from>
    <xdr:to>
      <xdr:col>73</xdr:col>
      <xdr:colOff>180975</xdr:colOff>
      <xdr:row>76</xdr:row>
      <xdr:rowOff>38418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48614"/>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18414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086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61913</xdr:rowOff>
    </xdr:from>
    <xdr:to>
      <xdr:col>82</xdr:col>
      <xdr:colOff>158750</xdr:colOff>
      <xdr:row>76</xdr:row>
      <xdr:rowOff>163513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78440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159068</xdr:rowOff>
    </xdr:from>
    <xdr:to>
      <xdr:col>74</xdr:col>
      <xdr:colOff>31750</xdr:colOff>
      <xdr:row>76</xdr:row>
      <xdr:rowOff>89218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99395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139065</xdr:rowOff>
    </xdr:from>
    <xdr:to>
      <xdr:col>69</xdr:col>
      <xdr:colOff>142875</xdr:colOff>
      <xdr:row>76</xdr:row>
      <xdr:rowOff>69214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79392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3202</xdr:rowOff>
    </xdr:from>
    <xdr:to>
      <xdr:col>29</xdr:col>
      <xdr:colOff>127000</xdr:colOff>
      <xdr:row>18</xdr:row>
      <xdr:rowOff>20305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6927"/>
          <a:ext cx="647700" cy="1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171046</xdr:rowOff>
    </xdr:from>
    <xdr:to>
      <xdr:col>26</xdr:col>
      <xdr:colOff>50800</xdr:colOff>
      <xdr:row>18</xdr:row>
      <xdr:rowOff>3202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33321"/>
          <a:ext cx="698500" cy="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164894</xdr:rowOff>
    </xdr:from>
    <xdr:to>
      <xdr:col>22</xdr:col>
      <xdr:colOff>114300</xdr:colOff>
      <xdr:row>17</xdr:row>
      <xdr:rowOff>171046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7169"/>
          <a:ext cx="698500" cy="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164894</xdr:rowOff>
    </xdr:from>
    <xdr:to>
      <xdr:col>18</xdr:col>
      <xdr:colOff>177800</xdr:colOff>
      <xdr:row>17</xdr:row>
      <xdr:rowOff>169358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7169"/>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140955</xdr:rowOff>
    </xdr:from>
    <xdr:to>
      <xdr:col>29</xdr:col>
      <xdr:colOff>177800</xdr:colOff>
      <xdr:row>18</xdr:row>
      <xdr:rowOff>71105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113032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123852</xdr:rowOff>
    </xdr:from>
    <xdr:to>
      <xdr:col>26</xdr:col>
      <xdr:colOff>101600</xdr:colOff>
      <xdr:row>18</xdr:row>
      <xdr:rowOff>54002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38779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120246</xdr:rowOff>
    </xdr:from>
    <xdr:to>
      <xdr:col>22</xdr:col>
      <xdr:colOff>165100</xdr:colOff>
      <xdr:row>18</xdr:row>
      <xdr:rowOff>50396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35173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114094</xdr:rowOff>
    </xdr:from>
    <xdr:to>
      <xdr:col>19</xdr:col>
      <xdr:colOff>38100</xdr:colOff>
      <xdr:row>18</xdr:row>
      <xdr:rowOff>44244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29021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118558</xdr:rowOff>
    </xdr:from>
    <xdr:to>
      <xdr:col>15</xdr:col>
      <xdr:colOff>101600</xdr:colOff>
      <xdr:row>18</xdr:row>
      <xdr:rowOff>48708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128631</xdr:rowOff>
    </xdr:from>
    <xdr:to>
      <xdr:col>29</xdr:col>
      <xdr:colOff>127000</xdr:colOff>
      <xdr:row>35</xdr:row>
      <xdr:rowOff>132860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38981"/>
          <a:ext cx="6477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132860</xdr:rowOff>
    </xdr:from>
    <xdr:to>
      <xdr:col>26</xdr:col>
      <xdr:colOff>50800</xdr:colOff>
      <xdr:row>35</xdr:row>
      <xdr:rowOff>139405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43210"/>
          <a:ext cx="6985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130650</xdr:rowOff>
    </xdr:from>
    <xdr:to>
      <xdr:col>22</xdr:col>
      <xdr:colOff>114300</xdr:colOff>
      <xdr:row>35</xdr:row>
      <xdr:rowOff>139405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41000"/>
          <a:ext cx="698500" cy="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130650</xdr:rowOff>
    </xdr:from>
    <xdr:to>
      <xdr:col>18</xdr:col>
      <xdr:colOff>177800</xdr:colOff>
      <xdr:row>35</xdr:row>
      <xdr:rowOff>158044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41000"/>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77831</xdr:rowOff>
    </xdr:from>
    <xdr:to>
      <xdr:col>29</xdr:col>
      <xdr:colOff>177800</xdr:colOff>
      <xdr:row>35</xdr:row>
      <xdr:rowOff>179431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265808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82060</xdr:rowOff>
    </xdr:from>
    <xdr:to>
      <xdr:col>26</xdr:col>
      <xdr:colOff>101600</xdr:colOff>
      <xdr:row>35</xdr:row>
      <xdr:rowOff>183660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193837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6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88605</xdr:rowOff>
    </xdr:from>
    <xdr:to>
      <xdr:col>22</xdr:col>
      <xdr:colOff>165100</xdr:colOff>
      <xdr:row>35</xdr:row>
      <xdr:rowOff>190205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9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200382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6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79850</xdr:rowOff>
    </xdr:from>
    <xdr:to>
      <xdr:col>19</xdr:col>
      <xdr:colOff>38100</xdr:colOff>
      <xdr:row>35</xdr:row>
      <xdr:rowOff>181450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107244</xdr:rowOff>
    </xdr:from>
    <xdr:to>
      <xdr:col>15</xdr:col>
      <xdr:colOff>101600</xdr:colOff>
      <xdr:row>35</xdr:row>
      <xdr:rowOff>208844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219021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47853</xdr:rowOff>
    </xdr:from>
    <xdr:to>
      <xdr:col>24</xdr:col>
      <xdr:colOff>63500</xdr:colOff>
      <xdr:row>37</xdr:row>
      <xdr:rowOff>52603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91503"/>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35782</xdr:rowOff>
    </xdr:from>
    <xdr:to>
      <xdr:col>19</xdr:col>
      <xdr:colOff>177800</xdr:colOff>
      <xdr:row>37</xdr:row>
      <xdr:rowOff>47853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7943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26360</xdr:rowOff>
    </xdr:from>
    <xdr:to>
      <xdr:col>15</xdr:col>
      <xdr:colOff>50800</xdr:colOff>
      <xdr:row>37</xdr:row>
      <xdr:rowOff>35782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0010"/>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24581</xdr:rowOff>
    </xdr:from>
    <xdr:to>
      <xdr:col>10</xdr:col>
      <xdr:colOff>114300</xdr:colOff>
      <xdr:row>37</xdr:row>
      <xdr:rowOff>26360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8231"/>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1803</xdr:rowOff>
    </xdr:from>
    <xdr:to>
      <xdr:col>24</xdr:col>
      <xdr:colOff>114300</xdr:colOff>
      <xdr:row>37</xdr:row>
      <xdr:rowOff>103403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151680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168503</xdr:rowOff>
    </xdr:from>
    <xdr:to>
      <xdr:col>20</xdr:col>
      <xdr:colOff>38100</xdr:colOff>
      <xdr:row>37</xdr:row>
      <xdr:rowOff>98653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156432</xdr:rowOff>
    </xdr:from>
    <xdr:to>
      <xdr:col>15</xdr:col>
      <xdr:colOff>101600</xdr:colOff>
      <xdr:row>37</xdr:row>
      <xdr:rowOff>86582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77709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147010</xdr:rowOff>
    </xdr:from>
    <xdr:to>
      <xdr:col>10</xdr:col>
      <xdr:colOff>165100</xdr:colOff>
      <xdr:row>37</xdr:row>
      <xdr:rowOff>77160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68287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145231</xdr:rowOff>
    </xdr:from>
    <xdr:to>
      <xdr:col>6</xdr:col>
      <xdr:colOff>38100</xdr:colOff>
      <xdr:row>37</xdr:row>
      <xdr:rowOff>75381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91908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71912</xdr:rowOff>
    </xdr:from>
    <xdr:to>
      <xdr:col>24</xdr:col>
      <xdr:colOff>63500</xdr:colOff>
      <xdr:row>57</xdr:row>
      <xdr:rowOff>94991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4562"/>
          <a:ext cx="8382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94991</xdr:rowOff>
    </xdr:from>
    <xdr:to>
      <xdr:col>19</xdr:col>
      <xdr:colOff>177800</xdr:colOff>
      <xdr:row>57</xdr:row>
      <xdr:rowOff>124820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7641"/>
          <a:ext cx="8890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108573</xdr:rowOff>
    </xdr:from>
    <xdr:to>
      <xdr:col>15</xdr:col>
      <xdr:colOff>50800</xdr:colOff>
      <xdr:row>57</xdr:row>
      <xdr:rowOff>124820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1223"/>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108573</xdr:rowOff>
    </xdr:from>
    <xdr:to>
      <xdr:col>10</xdr:col>
      <xdr:colOff>114300</xdr:colOff>
      <xdr:row>57</xdr:row>
      <xdr:rowOff>130613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1223"/>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21112</xdr:rowOff>
    </xdr:from>
    <xdr:to>
      <xdr:col>24</xdr:col>
      <xdr:colOff>114300</xdr:colOff>
      <xdr:row>57</xdr:row>
      <xdr:rowOff>122712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4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44191</xdr:rowOff>
    </xdr:from>
    <xdr:to>
      <xdr:col>20</xdr:col>
      <xdr:colOff>38100</xdr:colOff>
      <xdr:row>57</xdr:row>
      <xdr:rowOff>145791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136918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0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74020</xdr:rowOff>
    </xdr:from>
    <xdr:to>
      <xdr:col>15</xdr:col>
      <xdr:colOff>101600</xdr:colOff>
      <xdr:row>58</xdr:row>
      <xdr:rowOff>4170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166747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57773</xdr:rowOff>
    </xdr:from>
    <xdr:to>
      <xdr:col>10</xdr:col>
      <xdr:colOff>165100</xdr:colOff>
      <xdr:row>57</xdr:row>
      <xdr:rowOff>159373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150500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79813</xdr:rowOff>
    </xdr:from>
    <xdr:to>
      <xdr:col>6</xdr:col>
      <xdr:colOff>38100</xdr:colOff>
      <xdr:row>58</xdr:row>
      <xdr:rowOff>9963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4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129330</xdr:rowOff>
    </xdr:from>
    <xdr:to>
      <xdr:col>24</xdr:col>
      <xdr:colOff>63500</xdr:colOff>
      <xdr:row>77</xdr:row>
      <xdr:rowOff>130674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0980"/>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117370</xdr:rowOff>
    </xdr:from>
    <xdr:to>
      <xdr:col>19</xdr:col>
      <xdr:colOff>177800</xdr:colOff>
      <xdr:row>77</xdr:row>
      <xdr:rowOff>129330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9020"/>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117370</xdr:rowOff>
    </xdr:from>
    <xdr:to>
      <xdr:col>15</xdr:col>
      <xdr:colOff>50800</xdr:colOff>
      <xdr:row>77</xdr:row>
      <xdr:rowOff>118211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902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118211</xdr:rowOff>
    </xdr:from>
    <xdr:to>
      <xdr:col>10</xdr:col>
      <xdr:colOff>114300</xdr:colOff>
      <xdr:row>77</xdr:row>
      <xdr:rowOff>122774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9861"/>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79874</xdr:rowOff>
    </xdr:from>
    <xdr:to>
      <xdr:col>24</xdr:col>
      <xdr:colOff>114300</xdr:colOff>
      <xdr:row>78</xdr:row>
      <xdr:rowOff>10024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102751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78530</xdr:rowOff>
    </xdr:from>
    <xdr:to>
      <xdr:col>20</xdr:col>
      <xdr:colOff>38100</xdr:colOff>
      <xdr:row>78</xdr:row>
      <xdr:rowOff>8680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25207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66570</xdr:rowOff>
    </xdr:from>
    <xdr:to>
      <xdr:col>15</xdr:col>
      <xdr:colOff>101600</xdr:colOff>
      <xdr:row>77</xdr:row>
      <xdr:rowOff>168170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13247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67411</xdr:rowOff>
    </xdr:from>
    <xdr:to>
      <xdr:col>10</xdr:col>
      <xdr:colOff>165100</xdr:colOff>
      <xdr:row>77</xdr:row>
      <xdr:rowOff>169011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14088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71974</xdr:rowOff>
    </xdr:from>
    <xdr:to>
      <xdr:col>6</xdr:col>
      <xdr:colOff>38100</xdr:colOff>
      <xdr:row>78</xdr:row>
      <xdr:rowOff>2124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18651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131359</xdr:rowOff>
    </xdr:from>
    <xdr:to>
      <xdr:col>24</xdr:col>
      <xdr:colOff>63500</xdr:colOff>
      <xdr:row>98</xdr:row>
      <xdr:rowOff>135612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33459"/>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131359</xdr:rowOff>
    </xdr:from>
    <xdr:to>
      <xdr:col>19</xdr:col>
      <xdr:colOff>177800</xdr:colOff>
      <xdr:row>98</xdr:row>
      <xdr:rowOff>133632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33459"/>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133632</xdr:rowOff>
    </xdr:from>
    <xdr:to>
      <xdr:col>15</xdr:col>
      <xdr:colOff>50800</xdr:colOff>
      <xdr:row>98</xdr:row>
      <xdr:rowOff>134406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5732"/>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134406</xdr:rowOff>
    </xdr:from>
    <xdr:to>
      <xdr:col>10</xdr:col>
      <xdr:colOff>114300</xdr:colOff>
      <xdr:row>98</xdr:row>
      <xdr:rowOff>141047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6506"/>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84812</xdr:rowOff>
    </xdr:from>
    <xdr:to>
      <xdr:col>24</xdr:col>
      <xdr:colOff>114300</xdr:colOff>
      <xdr:row>99</xdr:row>
      <xdr:rowOff>14962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80559</xdr:rowOff>
    </xdr:from>
    <xdr:to>
      <xdr:col>20</xdr:col>
      <xdr:colOff>38100</xdr:colOff>
      <xdr:row>99</xdr:row>
      <xdr:rowOff>10709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82832</xdr:rowOff>
    </xdr:from>
    <xdr:to>
      <xdr:col>15</xdr:col>
      <xdr:colOff>101600</xdr:colOff>
      <xdr:row>99</xdr:row>
      <xdr:rowOff>12982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83606</xdr:rowOff>
    </xdr:from>
    <xdr:to>
      <xdr:col>10</xdr:col>
      <xdr:colOff>165100</xdr:colOff>
      <xdr:row>99</xdr:row>
      <xdr:rowOff>13756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90247</xdr:rowOff>
    </xdr:from>
    <xdr:to>
      <xdr:col>6</xdr:col>
      <xdr:colOff>38100</xdr:colOff>
      <xdr:row>99</xdr:row>
      <xdr:rowOff>20397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35458</xdr:rowOff>
    </xdr:from>
    <xdr:to>
      <xdr:col>55</xdr:col>
      <xdr:colOff>0</xdr:colOff>
      <xdr:row>36</xdr:row>
      <xdr:rowOff>159186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64758"/>
          <a:ext cx="838200" cy="46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110563</xdr:rowOff>
    </xdr:from>
    <xdr:to>
      <xdr:col>50</xdr:col>
      <xdr:colOff>114300</xdr:colOff>
      <xdr:row>36</xdr:row>
      <xdr:rowOff>159186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82763"/>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110563</xdr:rowOff>
    </xdr:from>
    <xdr:to>
      <xdr:col>45</xdr:col>
      <xdr:colOff>177800</xdr:colOff>
      <xdr:row>36</xdr:row>
      <xdr:rowOff>169144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82763"/>
          <a:ext cx="889000" cy="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133017</xdr:rowOff>
    </xdr:from>
    <xdr:to>
      <xdr:col>41</xdr:col>
      <xdr:colOff>50800</xdr:colOff>
      <xdr:row>36</xdr:row>
      <xdr:rowOff>169144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5217"/>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156108</xdr:rowOff>
    </xdr:from>
    <xdr:to>
      <xdr:col>55</xdr:col>
      <xdr:colOff>50800</xdr:colOff>
      <xdr:row>34</xdr:row>
      <xdr:rowOff>86258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7535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108386</xdr:rowOff>
    </xdr:from>
    <xdr:to>
      <xdr:col>50</xdr:col>
      <xdr:colOff>165100</xdr:colOff>
      <xdr:row>37</xdr:row>
      <xdr:rowOff>38536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55063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59763</xdr:rowOff>
    </xdr:from>
    <xdr:to>
      <xdr:col>46</xdr:col>
      <xdr:colOff>38100</xdr:colOff>
      <xdr:row>36</xdr:row>
      <xdr:rowOff>161363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118344</xdr:rowOff>
    </xdr:from>
    <xdr:to>
      <xdr:col>41</xdr:col>
      <xdr:colOff>101600</xdr:colOff>
      <xdr:row>37</xdr:row>
      <xdr:rowOff>48494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65021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82217</xdr:rowOff>
    </xdr:from>
    <xdr:to>
      <xdr:col>36</xdr:col>
      <xdr:colOff>165100</xdr:colOff>
      <xdr:row>37</xdr:row>
      <xdr:rowOff>12367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28894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94069</xdr:rowOff>
    </xdr:from>
    <xdr:to>
      <xdr:col>55</xdr:col>
      <xdr:colOff>0</xdr:colOff>
      <xdr:row>58</xdr:row>
      <xdr:rowOff>101109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8169"/>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65996</xdr:rowOff>
    </xdr:from>
    <xdr:to>
      <xdr:col>50</xdr:col>
      <xdr:colOff>114300</xdr:colOff>
      <xdr:row>58</xdr:row>
      <xdr:rowOff>94069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10096"/>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65996</xdr:rowOff>
    </xdr:from>
    <xdr:to>
      <xdr:col>45</xdr:col>
      <xdr:colOff>177800</xdr:colOff>
      <xdr:row>58</xdr:row>
      <xdr:rowOff>140626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0096"/>
          <a:ext cx="889000" cy="7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103026</xdr:rowOff>
    </xdr:from>
    <xdr:to>
      <xdr:col>41</xdr:col>
      <xdr:colOff>50800</xdr:colOff>
      <xdr:row>58</xdr:row>
      <xdr:rowOff>140626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7126"/>
          <a:ext cx="889000" cy="3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50309</xdr:rowOff>
    </xdr:from>
    <xdr:to>
      <xdr:col>55</xdr:col>
      <xdr:colOff>50800</xdr:colOff>
      <xdr:row>58</xdr:row>
      <xdr:rowOff>151909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9686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43269</xdr:rowOff>
    </xdr:from>
    <xdr:to>
      <xdr:col>50</xdr:col>
      <xdr:colOff>165100</xdr:colOff>
      <xdr:row>58</xdr:row>
      <xdr:rowOff>144869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161396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15196</xdr:rowOff>
    </xdr:from>
    <xdr:to>
      <xdr:col>46</xdr:col>
      <xdr:colOff>38100</xdr:colOff>
      <xdr:row>58</xdr:row>
      <xdr:rowOff>116796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133323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3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89826</xdr:rowOff>
    </xdr:from>
    <xdr:to>
      <xdr:col>41</xdr:col>
      <xdr:colOff>101600</xdr:colOff>
      <xdr:row>59</xdr:row>
      <xdr:rowOff>19976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11103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52226</xdr:rowOff>
    </xdr:from>
    <xdr:to>
      <xdr:col>36</xdr:col>
      <xdr:colOff>165100</xdr:colOff>
      <xdr:row>58</xdr:row>
      <xdr:rowOff>153826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170353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7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137328</xdr:rowOff>
    </xdr:from>
    <xdr:to>
      <xdr:col>55</xdr:col>
      <xdr:colOff>0</xdr:colOff>
      <xdr:row>78</xdr:row>
      <xdr:rowOff>138528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10428"/>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136548</xdr:rowOff>
    </xdr:from>
    <xdr:to>
      <xdr:col>50</xdr:col>
      <xdr:colOff>114300</xdr:colOff>
      <xdr:row>78</xdr:row>
      <xdr:rowOff>137328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09648"/>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108964</xdr:rowOff>
    </xdr:from>
    <xdr:to>
      <xdr:col>45</xdr:col>
      <xdr:colOff>177800</xdr:colOff>
      <xdr:row>78</xdr:row>
      <xdr:rowOff>136548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206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65371</xdr:rowOff>
    </xdr:from>
    <xdr:to>
      <xdr:col>41</xdr:col>
      <xdr:colOff>50800</xdr:colOff>
      <xdr:row>78</xdr:row>
      <xdr:rowOff>108964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8471"/>
          <a:ext cx="889000" cy="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87728</xdr:rowOff>
    </xdr:from>
    <xdr:to>
      <xdr:col>55</xdr:col>
      <xdr:colOff>50800</xdr:colOff>
      <xdr:row>79</xdr:row>
      <xdr:rowOff>17878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86528</xdr:rowOff>
    </xdr:from>
    <xdr:to>
      <xdr:col>50</xdr:col>
      <xdr:colOff>165100</xdr:colOff>
      <xdr:row>79</xdr:row>
      <xdr:rowOff>16678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7805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85748</xdr:rowOff>
    </xdr:from>
    <xdr:to>
      <xdr:col>46</xdr:col>
      <xdr:colOff>38100</xdr:colOff>
      <xdr:row>79</xdr:row>
      <xdr:rowOff>15898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7025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58164</xdr:rowOff>
    </xdr:from>
    <xdr:to>
      <xdr:col>41</xdr:col>
      <xdr:colOff>101600</xdr:colOff>
      <xdr:row>78</xdr:row>
      <xdr:rowOff>159764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150891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14571</xdr:rowOff>
    </xdr:from>
    <xdr:to>
      <xdr:col>36</xdr:col>
      <xdr:colOff>165100</xdr:colOff>
      <xdr:row>78</xdr:row>
      <xdr:rowOff>116171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132698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46262</xdr:rowOff>
    </xdr:from>
    <xdr:to>
      <xdr:col>55</xdr:col>
      <xdr:colOff>0</xdr:colOff>
      <xdr:row>98</xdr:row>
      <xdr:rowOff>7434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6912"/>
          <a:ext cx="838200" cy="1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145165</xdr:rowOff>
    </xdr:from>
    <xdr:to>
      <xdr:col>50</xdr:col>
      <xdr:colOff>114300</xdr:colOff>
      <xdr:row>97</xdr:row>
      <xdr:rowOff>46262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04365"/>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145165</xdr:rowOff>
    </xdr:from>
    <xdr:to>
      <xdr:col>45</xdr:col>
      <xdr:colOff>177800</xdr:colOff>
      <xdr:row>98</xdr:row>
      <xdr:rowOff>32268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04365"/>
          <a:ext cx="889000" cy="2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32268</xdr:rowOff>
    </xdr:from>
    <xdr:to>
      <xdr:col>41</xdr:col>
      <xdr:colOff>50800</xdr:colOff>
      <xdr:row>98</xdr:row>
      <xdr:rowOff>33607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4368"/>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128084</xdr:rowOff>
    </xdr:from>
    <xdr:to>
      <xdr:col>55</xdr:col>
      <xdr:colOff>50800</xdr:colOff>
      <xdr:row>98</xdr:row>
      <xdr:rowOff>58234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150961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166912</xdr:rowOff>
    </xdr:from>
    <xdr:to>
      <xdr:col>50</xdr:col>
      <xdr:colOff>165100</xdr:colOff>
      <xdr:row>97</xdr:row>
      <xdr:rowOff>97062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113589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0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94365</xdr:rowOff>
    </xdr:from>
    <xdr:to>
      <xdr:col>46</xdr:col>
      <xdr:colOff>38100</xdr:colOff>
      <xdr:row>97</xdr:row>
      <xdr:rowOff>24515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41042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2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152918</xdr:rowOff>
    </xdr:from>
    <xdr:to>
      <xdr:col>41</xdr:col>
      <xdr:colOff>101600</xdr:colOff>
      <xdr:row>98</xdr:row>
      <xdr:rowOff>83068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74195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7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154257</xdr:rowOff>
    </xdr:from>
    <xdr:to>
      <xdr:col>36</xdr:col>
      <xdr:colOff>165100</xdr:colOff>
      <xdr:row>98</xdr:row>
      <xdr:rowOff>84407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75534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84052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70602"/>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84052</xdr:rowOff>
    </xdr:from>
    <xdr:to>
      <xdr:col>71</xdr:col>
      <xdr:colOff>177800</xdr:colOff>
      <xdr:row>39</xdr:row>
      <xdr:rowOff>95075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0602"/>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33252</xdr:rowOff>
    </xdr:from>
    <xdr:to>
      <xdr:col>72</xdr:col>
      <xdr:colOff>38100</xdr:colOff>
      <xdr:row>39</xdr:row>
      <xdr:rowOff>134852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125979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44275</xdr:rowOff>
    </xdr:from>
    <xdr:to>
      <xdr:col>67</xdr:col>
      <xdr:colOff>101600</xdr:colOff>
      <xdr:row>39</xdr:row>
      <xdr:rowOff>145875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137002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136289</xdr:rowOff>
    </xdr:from>
    <xdr:to>
      <xdr:col>85</xdr:col>
      <xdr:colOff>127000</xdr:colOff>
      <xdr:row>77</xdr:row>
      <xdr:rowOff>163996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7939"/>
          <a:ext cx="838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163996</xdr:rowOff>
    </xdr:from>
    <xdr:to>
      <xdr:col>81</xdr:col>
      <xdr:colOff>50800</xdr:colOff>
      <xdr:row>77</xdr:row>
      <xdr:rowOff>166742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5646"/>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166742</xdr:rowOff>
    </xdr:from>
    <xdr:to>
      <xdr:col>76</xdr:col>
      <xdr:colOff>114300</xdr:colOff>
      <xdr:row>78</xdr:row>
      <xdr:rowOff>7657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6839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7657</xdr:rowOff>
    </xdr:from>
    <xdr:to>
      <xdr:col>71</xdr:col>
      <xdr:colOff>177800</xdr:colOff>
      <xdr:row>78</xdr:row>
      <xdr:rowOff>8941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80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85489</xdr:rowOff>
    </xdr:from>
    <xdr:to>
      <xdr:col>85</xdr:col>
      <xdr:colOff>177800</xdr:colOff>
      <xdr:row>78</xdr:row>
      <xdr:rowOff>15639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63916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113196</xdr:rowOff>
    </xdr:from>
    <xdr:to>
      <xdr:col>81</xdr:col>
      <xdr:colOff>101600</xdr:colOff>
      <xdr:row>78</xdr:row>
      <xdr:rowOff>43346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34473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115942</xdr:rowOff>
    </xdr:from>
    <xdr:to>
      <xdr:col>76</xdr:col>
      <xdr:colOff>165100</xdr:colOff>
      <xdr:row>78</xdr:row>
      <xdr:rowOff>46092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37219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128307</xdr:rowOff>
    </xdr:from>
    <xdr:to>
      <xdr:col>72</xdr:col>
      <xdr:colOff>38100</xdr:colOff>
      <xdr:row>78</xdr:row>
      <xdr:rowOff>58457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49584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2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129591</xdr:rowOff>
    </xdr:from>
    <xdr:to>
      <xdr:col>67</xdr:col>
      <xdr:colOff>101600</xdr:colOff>
      <xdr:row>78</xdr:row>
      <xdr:rowOff>59741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50868</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116784</xdr:rowOff>
    </xdr:from>
    <xdr:to>
      <xdr:col>85</xdr:col>
      <xdr:colOff>127000</xdr:colOff>
      <xdr:row>98</xdr:row>
      <xdr:rowOff>125902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8884"/>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124520</xdr:rowOff>
    </xdr:from>
    <xdr:to>
      <xdr:col>81</xdr:col>
      <xdr:colOff>50800</xdr:colOff>
      <xdr:row>98</xdr:row>
      <xdr:rowOff>125902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662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124520</xdr:rowOff>
    </xdr:from>
    <xdr:to>
      <xdr:col>76</xdr:col>
      <xdr:colOff>114300</xdr:colOff>
      <xdr:row>98</xdr:row>
      <xdr:rowOff>125896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6620"/>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125202</xdr:rowOff>
    </xdr:from>
    <xdr:to>
      <xdr:col>71</xdr:col>
      <xdr:colOff>177800</xdr:colOff>
      <xdr:row>98</xdr:row>
      <xdr:rowOff>125896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7302"/>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65984</xdr:rowOff>
    </xdr:from>
    <xdr:to>
      <xdr:col>85</xdr:col>
      <xdr:colOff>177800</xdr:colOff>
      <xdr:row>98</xdr:row>
      <xdr:rowOff>167584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75102</xdr:rowOff>
    </xdr:from>
    <xdr:to>
      <xdr:col>81</xdr:col>
      <xdr:colOff>101600</xdr:colOff>
      <xdr:row>99</xdr:row>
      <xdr:rowOff>5252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167829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73720</xdr:rowOff>
    </xdr:from>
    <xdr:to>
      <xdr:col>76</xdr:col>
      <xdr:colOff>165100</xdr:colOff>
      <xdr:row>99</xdr:row>
      <xdr:rowOff>3870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166447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75096</xdr:rowOff>
    </xdr:from>
    <xdr:to>
      <xdr:col>72</xdr:col>
      <xdr:colOff>38100</xdr:colOff>
      <xdr:row>99</xdr:row>
      <xdr:rowOff>5246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167823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74402</xdr:rowOff>
    </xdr:from>
    <xdr:to>
      <xdr:col>67</xdr:col>
      <xdr:colOff>101600</xdr:colOff>
      <xdr:row>99</xdr:row>
      <xdr:rowOff>4552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167129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136728</xdr:rowOff>
    </xdr:from>
    <xdr:to>
      <xdr:col>116</xdr:col>
      <xdr:colOff>63500</xdr:colOff>
      <xdr:row>39</xdr:row>
      <xdr:rowOff>11988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1828"/>
          <a:ext cx="8382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11988</xdr:rowOff>
    </xdr:from>
    <xdr:to>
      <xdr:col>111</xdr:col>
      <xdr:colOff>177800</xdr:colOff>
      <xdr:row>39</xdr:row>
      <xdr:rowOff>17990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98538"/>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11912</xdr:rowOff>
    </xdr:from>
    <xdr:to>
      <xdr:col>107</xdr:col>
      <xdr:colOff>50800</xdr:colOff>
      <xdr:row>39</xdr:row>
      <xdr:rowOff>17990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984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11912</xdr:rowOff>
    </xdr:from>
    <xdr:to>
      <xdr:col>102</xdr:col>
      <xdr:colOff>114300</xdr:colOff>
      <xdr:row>39</xdr:row>
      <xdr:rowOff>34811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98462"/>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85928</xdr:rowOff>
    </xdr:from>
    <xdr:to>
      <xdr:col>116</xdr:col>
      <xdr:colOff>114300</xdr:colOff>
      <xdr:row>39</xdr:row>
      <xdr:rowOff>16078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45305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132638</xdr:rowOff>
    </xdr:from>
    <xdr:to>
      <xdr:col>112</xdr:col>
      <xdr:colOff>38100</xdr:colOff>
      <xdr:row>39</xdr:row>
      <xdr:rowOff>62788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79316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138640</xdr:rowOff>
    </xdr:from>
    <xdr:to>
      <xdr:col>107</xdr:col>
      <xdr:colOff>101600</xdr:colOff>
      <xdr:row>39</xdr:row>
      <xdr:rowOff>68790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85317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132562</xdr:rowOff>
    </xdr:from>
    <xdr:to>
      <xdr:col>102</xdr:col>
      <xdr:colOff>165100</xdr:colOff>
      <xdr:row>39</xdr:row>
      <xdr:rowOff>62712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79239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155461</xdr:rowOff>
    </xdr:from>
    <xdr:to>
      <xdr:col>98</xdr:col>
      <xdr:colOff>38100</xdr:colOff>
      <xdr:row>39</xdr:row>
      <xdr:rowOff>85611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76738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144782</xdr:rowOff>
    </xdr:from>
    <xdr:to>
      <xdr:col>116</xdr:col>
      <xdr:colOff>63500</xdr:colOff>
      <xdr:row>76</xdr:row>
      <xdr:rowOff>153862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4982"/>
          <a:ext cx="8382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153862</xdr:rowOff>
    </xdr:from>
    <xdr:to>
      <xdr:col>111</xdr:col>
      <xdr:colOff>177800</xdr:colOff>
      <xdr:row>77</xdr:row>
      <xdr:rowOff>6632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84062"/>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144397</xdr:rowOff>
    </xdr:from>
    <xdr:to>
      <xdr:col>107</xdr:col>
      <xdr:colOff>50800</xdr:colOff>
      <xdr:row>77</xdr:row>
      <xdr:rowOff>6632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74597"/>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137719</xdr:rowOff>
    </xdr:from>
    <xdr:to>
      <xdr:col>102</xdr:col>
      <xdr:colOff>114300</xdr:colOff>
      <xdr:row>76</xdr:row>
      <xdr:rowOff>144397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67919"/>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93982</xdr:rowOff>
    </xdr:from>
    <xdr:to>
      <xdr:col>116</xdr:col>
      <xdr:colOff>114300</xdr:colOff>
      <xdr:row>77</xdr:row>
      <xdr:rowOff>24132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72409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0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103062</xdr:rowOff>
    </xdr:from>
    <xdr:to>
      <xdr:col>112</xdr:col>
      <xdr:colOff>38100</xdr:colOff>
      <xdr:row>77</xdr:row>
      <xdr:rowOff>33212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24339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2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127282</xdr:rowOff>
    </xdr:from>
    <xdr:to>
      <xdr:col>107</xdr:col>
      <xdr:colOff>101600</xdr:colOff>
      <xdr:row>77</xdr:row>
      <xdr:rowOff>57432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48559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93597</xdr:rowOff>
    </xdr:from>
    <xdr:to>
      <xdr:col>102</xdr:col>
      <xdr:colOff>165100</xdr:colOff>
      <xdr:row>77</xdr:row>
      <xdr:rowOff>23747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40274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9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86919</xdr:rowOff>
    </xdr:from>
    <xdr:to>
      <xdr:col>98</xdr:col>
      <xdr:colOff>38100</xdr:colOff>
      <xdr:row>77</xdr:row>
      <xdr:rowOff>17069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33596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1,643,718</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315,732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増加しているが、これは補助費の増が要因である。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補助費について、元年度は</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年度からの繰越事業である農林水産業費の補助費の増である。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今後も、大型事業により高い水準になるため、その他事業の抑制により事業費の減少を目指す。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3,778
3,700
362.54
6,357,786
6,209,968
143,948
2,839,226
5,522,479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106419</xdr:rowOff>
    </xdr:from>
    <xdr:to>
      <xdr:col>24</xdr:col>
      <xdr:colOff>63500</xdr:colOff>
      <xdr:row>37</xdr:row>
      <xdr:rowOff>108744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50069"/>
          <a:ext cx="8382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100533</xdr:rowOff>
    </xdr:from>
    <xdr:to>
      <xdr:col>19</xdr:col>
      <xdr:colOff>177800</xdr:colOff>
      <xdr:row>37</xdr:row>
      <xdr:rowOff>106419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4183"/>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90894</xdr:rowOff>
    </xdr:from>
    <xdr:to>
      <xdr:col>15</xdr:col>
      <xdr:colOff>50800</xdr:colOff>
      <xdr:row>37</xdr:row>
      <xdr:rowOff>100533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454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69272</xdr:rowOff>
    </xdr:from>
    <xdr:to>
      <xdr:col>10</xdr:col>
      <xdr:colOff>114300</xdr:colOff>
      <xdr:row>37</xdr:row>
      <xdr:rowOff>90894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2922"/>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57944</xdr:rowOff>
    </xdr:from>
    <xdr:to>
      <xdr:col>24</xdr:col>
      <xdr:colOff>114300</xdr:colOff>
      <xdr:row>37</xdr:row>
      <xdr:rowOff>159544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55619</xdr:rowOff>
    </xdr:from>
    <xdr:to>
      <xdr:col>20</xdr:col>
      <xdr:colOff>38100</xdr:colOff>
      <xdr:row>37</xdr:row>
      <xdr:rowOff>157219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148347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49733</xdr:rowOff>
    </xdr:from>
    <xdr:to>
      <xdr:col>15</xdr:col>
      <xdr:colOff>101600</xdr:colOff>
      <xdr:row>37</xdr:row>
      <xdr:rowOff>151333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142460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40094</xdr:rowOff>
    </xdr:from>
    <xdr:to>
      <xdr:col>10</xdr:col>
      <xdr:colOff>165100</xdr:colOff>
      <xdr:row>37</xdr:row>
      <xdr:rowOff>141694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132821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18472</xdr:rowOff>
    </xdr:from>
    <xdr:to>
      <xdr:col>6</xdr:col>
      <xdr:colOff>38100</xdr:colOff>
      <xdr:row>37</xdr:row>
      <xdr:rowOff>120072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111199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147215</xdr:rowOff>
    </xdr:from>
    <xdr:to>
      <xdr:col>24</xdr:col>
      <xdr:colOff>63500</xdr:colOff>
      <xdr:row>58</xdr:row>
      <xdr:rowOff>151640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1315"/>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151640</xdr:rowOff>
    </xdr:from>
    <xdr:to>
      <xdr:col>19</xdr:col>
      <xdr:colOff>177800</xdr:colOff>
      <xdr:row>58</xdr:row>
      <xdr:rowOff>155478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5740"/>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151916</xdr:rowOff>
    </xdr:from>
    <xdr:to>
      <xdr:col>15</xdr:col>
      <xdr:colOff>50800</xdr:colOff>
      <xdr:row>58</xdr:row>
      <xdr:rowOff>155478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601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151916</xdr:rowOff>
    </xdr:from>
    <xdr:to>
      <xdr:col>10</xdr:col>
      <xdr:colOff>114300</xdr:colOff>
      <xdr:row>58</xdr:row>
      <xdr:rowOff>155919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6016"/>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96415</xdr:rowOff>
    </xdr:from>
    <xdr:to>
      <xdr:col>24</xdr:col>
      <xdr:colOff>114300</xdr:colOff>
      <xdr:row>59</xdr:row>
      <xdr:rowOff>26565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100840</xdr:rowOff>
    </xdr:from>
    <xdr:to>
      <xdr:col>20</xdr:col>
      <xdr:colOff>38100</xdr:colOff>
      <xdr:row>59</xdr:row>
      <xdr:rowOff>30990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22117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104678</xdr:rowOff>
    </xdr:from>
    <xdr:to>
      <xdr:col>15</xdr:col>
      <xdr:colOff>101600</xdr:colOff>
      <xdr:row>59</xdr:row>
      <xdr:rowOff>34828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25955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101116</xdr:rowOff>
    </xdr:from>
    <xdr:to>
      <xdr:col>10</xdr:col>
      <xdr:colOff>165100</xdr:colOff>
      <xdr:row>59</xdr:row>
      <xdr:rowOff>31266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22393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105119</xdr:rowOff>
    </xdr:from>
    <xdr:to>
      <xdr:col>6</xdr:col>
      <xdr:colOff>38100</xdr:colOff>
      <xdr:row>59</xdr:row>
      <xdr:rowOff>35269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26396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123484</xdr:rowOff>
    </xdr:from>
    <xdr:to>
      <xdr:col>24</xdr:col>
      <xdr:colOff>63500</xdr:colOff>
      <xdr:row>77</xdr:row>
      <xdr:rowOff>135472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5134"/>
          <a:ext cx="8382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135472</xdr:rowOff>
    </xdr:from>
    <xdr:to>
      <xdr:col>19</xdr:col>
      <xdr:colOff>177800</xdr:colOff>
      <xdr:row>77</xdr:row>
      <xdr:rowOff>153588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7122"/>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153588</xdr:rowOff>
    </xdr:from>
    <xdr:to>
      <xdr:col>15</xdr:col>
      <xdr:colOff>50800</xdr:colOff>
      <xdr:row>77</xdr:row>
      <xdr:rowOff>153628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5238"/>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153628</xdr:rowOff>
    </xdr:from>
    <xdr:to>
      <xdr:col>10</xdr:col>
      <xdr:colOff>114300</xdr:colOff>
      <xdr:row>78</xdr:row>
      <xdr:rowOff>2887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5278"/>
          <a:ext cx="889000" cy="2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72684</xdr:rowOff>
    </xdr:from>
    <xdr:to>
      <xdr:col>24</xdr:col>
      <xdr:colOff>114300</xdr:colOff>
      <xdr:row>78</xdr:row>
      <xdr:rowOff>2834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84672</xdr:rowOff>
    </xdr:from>
    <xdr:to>
      <xdr:col>20</xdr:col>
      <xdr:colOff>38100</xdr:colOff>
      <xdr:row>78</xdr:row>
      <xdr:rowOff>14822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102788</xdr:rowOff>
    </xdr:from>
    <xdr:to>
      <xdr:col>15</xdr:col>
      <xdr:colOff>101600</xdr:colOff>
      <xdr:row>78</xdr:row>
      <xdr:rowOff>32938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24065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102828</xdr:rowOff>
    </xdr:from>
    <xdr:to>
      <xdr:col>10</xdr:col>
      <xdr:colOff>165100</xdr:colOff>
      <xdr:row>78</xdr:row>
      <xdr:rowOff>32978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24105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123537</xdr:rowOff>
    </xdr:from>
    <xdr:to>
      <xdr:col>6</xdr:col>
      <xdr:colOff>38100</xdr:colOff>
      <xdr:row>78</xdr:row>
      <xdr:rowOff>53687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44814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86962</xdr:rowOff>
    </xdr:from>
    <xdr:to>
      <xdr:col>24</xdr:col>
      <xdr:colOff>63500</xdr:colOff>
      <xdr:row>96</xdr:row>
      <xdr:rowOff>148560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6162"/>
          <a:ext cx="8382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138283</xdr:rowOff>
    </xdr:from>
    <xdr:to>
      <xdr:col>19</xdr:col>
      <xdr:colOff>177800</xdr:colOff>
      <xdr:row>96</xdr:row>
      <xdr:rowOff>148560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97483"/>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138283</xdr:rowOff>
    </xdr:from>
    <xdr:to>
      <xdr:col>15</xdr:col>
      <xdr:colOff>50800</xdr:colOff>
      <xdr:row>96</xdr:row>
      <xdr:rowOff>146349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7483"/>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146349</xdr:rowOff>
    </xdr:from>
    <xdr:to>
      <xdr:col>10</xdr:col>
      <xdr:colOff>114300</xdr:colOff>
      <xdr:row>96</xdr:row>
      <xdr:rowOff>157742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0554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36162</xdr:rowOff>
    </xdr:from>
    <xdr:to>
      <xdr:col>24</xdr:col>
      <xdr:colOff>114300</xdr:colOff>
      <xdr:row>96</xdr:row>
      <xdr:rowOff>137762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59039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87483</xdr:rowOff>
    </xdr:from>
    <xdr:to>
      <xdr:col>15</xdr:col>
      <xdr:colOff>101600</xdr:colOff>
      <xdr:row>97</xdr:row>
      <xdr:rowOff>17633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34160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95549</xdr:rowOff>
    </xdr:from>
    <xdr:to>
      <xdr:col>10</xdr:col>
      <xdr:colOff>165100</xdr:colOff>
      <xdr:row>97</xdr:row>
      <xdr:rowOff>25699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42226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2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106942</xdr:rowOff>
    </xdr:from>
    <xdr:to>
      <xdr:col>6</xdr:col>
      <xdr:colOff>38100</xdr:colOff>
      <xdr:row>97</xdr:row>
      <xdr:rowOff>37092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53619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36957</xdr:rowOff>
    </xdr:from>
    <xdr:to>
      <xdr:col>55</xdr:col>
      <xdr:colOff>0</xdr:colOff>
      <xdr:row>39</xdr:row>
      <xdr:rowOff>37465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3507"/>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37465</xdr:rowOff>
    </xdr:from>
    <xdr:to>
      <xdr:col>50</xdr:col>
      <xdr:colOff>114300</xdr:colOff>
      <xdr:row>39</xdr:row>
      <xdr:rowOff>37465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37084</xdr:rowOff>
    </xdr:from>
    <xdr:to>
      <xdr:col>45</xdr:col>
      <xdr:colOff>177800</xdr:colOff>
      <xdr:row>39</xdr:row>
      <xdr:rowOff>37465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363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37084</xdr:rowOff>
    </xdr:from>
    <xdr:to>
      <xdr:col>41</xdr:col>
      <xdr:colOff>50800</xdr:colOff>
      <xdr:row>39</xdr:row>
      <xdr:rowOff>37719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36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157607</xdr:rowOff>
    </xdr:from>
    <xdr:to>
      <xdr:col>55</xdr:col>
      <xdr:colOff>50800</xdr:colOff>
      <xdr:row>39</xdr:row>
      <xdr:rowOff>87757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72534</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158115</xdr:rowOff>
    </xdr:from>
    <xdr:to>
      <xdr:col>50</xdr:col>
      <xdr:colOff>165100</xdr:colOff>
      <xdr:row>39</xdr:row>
      <xdr:rowOff>88265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79392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158115</xdr:rowOff>
    </xdr:from>
    <xdr:to>
      <xdr:col>46</xdr:col>
      <xdr:colOff>38100</xdr:colOff>
      <xdr:row>39</xdr:row>
      <xdr:rowOff>88265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79392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157734</xdr:rowOff>
    </xdr:from>
    <xdr:to>
      <xdr:col>41</xdr:col>
      <xdr:colOff>101600</xdr:colOff>
      <xdr:row>39</xdr:row>
      <xdr:rowOff>87884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79011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5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158369</xdr:rowOff>
    </xdr:from>
    <xdr:to>
      <xdr:col>36</xdr:col>
      <xdr:colOff>165100</xdr:colOff>
      <xdr:row>39</xdr:row>
      <xdr:rowOff>88519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79646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6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170419</xdr:rowOff>
    </xdr:from>
    <xdr:to>
      <xdr:col>55</xdr:col>
      <xdr:colOff>0</xdr:colOff>
      <xdr:row>57</xdr:row>
      <xdr:rowOff>102555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28719"/>
          <a:ext cx="838200" cy="4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102555</xdr:rowOff>
    </xdr:from>
    <xdr:to>
      <xdr:col>50</xdr:col>
      <xdr:colOff>114300</xdr:colOff>
      <xdr:row>57</xdr:row>
      <xdr:rowOff>123868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5205"/>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108286</xdr:rowOff>
    </xdr:from>
    <xdr:to>
      <xdr:col>45</xdr:col>
      <xdr:colOff>177800</xdr:colOff>
      <xdr:row>57</xdr:row>
      <xdr:rowOff>123868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0936"/>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67797</xdr:rowOff>
    </xdr:from>
    <xdr:to>
      <xdr:col>41</xdr:col>
      <xdr:colOff>50800</xdr:colOff>
      <xdr:row>57</xdr:row>
      <xdr:rowOff>108286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68997"/>
          <a:ext cx="889000" cy="2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119619</xdr:rowOff>
    </xdr:from>
    <xdr:to>
      <xdr:col>55</xdr:col>
      <xdr:colOff>50800</xdr:colOff>
      <xdr:row>55</xdr:row>
      <xdr:rowOff>49769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142496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51755</xdr:rowOff>
    </xdr:from>
    <xdr:to>
      <xdr:col>50</xdr:col>
      <xdr:colOff>165100</xdr:colOff>
      <xdr:row>57</xdr:row>
      <xdr:rowOff>153355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169882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9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73068</xdr:rowOff>
    </xdr:from>
    <xdr:to>
      <xdr:col>46</xdr:col>
      <xdr:colOff>38100</xdr:colOff>
      <xdr:row>58</xdr:row>
      <xdr:rowOff>3218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19745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2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57486</xdr:rowOff>
    </xdr:from>
    <xdr:to>
      <xdr:col>41</xdr:col>
      <xdr:colOff>101600</xdr:colOff>
      <xdr:row>57</xdr:row>
      <xdr:rowOff>159086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4163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16997</xdr:rowOff>
    </xdr:from>
    <xdr:to>
      <xdr:col>36</xdr:col>
      <xdr:colOff>165100</xdr:colOff>
      <xdr:row>56</xdr:row>
      <xdr:rowOff>118597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135124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39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143075</xdr:rowOff>
    </xdr:from>
    <xdr:to>
      <xdr:col>55</xdr:col>
      <xdr:colOff>0</xdr:colOff>
      <xdr:row>78</xdr:row>
      <xdr:rowOff>148619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6175"/>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148619</xdr:rowOff>
    </xdr:from>
    <xdr:to>
      <xdr:col>50</xdr:col>
      <xdr:colOff>114300</xdr:colOff>
      <xdr:row>78</xdr:row>
      <xdr:rowOff>149693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1719"/>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135609</xdr:rowOff>
    </xdr:from>
    <xdr:to>
      <xdr:col>45</xdr:col>
      <xdr:colOff>177800</xdr:colOff>
      <xdr:row>78</xdr:row>
      <xdr:rowOff>149693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8709"/>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133445</xdr:rowOff>
    </xdr:from>
    <xdr:to>
      <xdr:col>41</xdr:col>
      <xdr:colOff>50800</xdr:colOff>
      <xdr:row>78</xdr:row>
      <xdr:rowOff>135609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6545"/>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92275</xdr:rowOff>
    </xdr:from>
    <xdr:to>
      <xdr:col>55</xdr:col>
      <xdr:colOff>50800</xdr:colOff>
      <xdr:row>79</xdr:row>
      <xdr:rowOff>22425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97819</xdr:rowOff>
    </xdr:from>
    <xdr:to>
      <xdr:col>50</xdr:col>
      <xdr:colOff>165100</xdr:colOff>
      <xdr:row>79</xdr:row>
      <xdr:rowOff>27969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19096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98893</xdr:rowOff>
    </xdr:from>
    <xdr:to>
      <xdr:col>46</xdr:col>
      <xdr:colOff>38100</xdr:colOff>
      <xdr:row>79</xdr:row>
      <xdr:rowOff>29043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20170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84809</xdr:rowOff>
    </xdr:from>
    <xdr:to>
      <xdr:col>41</xdr:col>
      <xdr:colOff>101600</xdr:colOff>
      <xdr:row>79</xdr:row>
      <xdr:rowOff>14959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82645</xdr:rowOff>
    </xdr:from>
    <xdr:to>
      <xdr:col>36</xdr:col>
      <xdr:colOff>165100</xdr:colOff>
      <xdr:row>79</xdr:row>
      <xdr:rowOff>12795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114643</xdr:rowOff>
    </xdr:from>
    <xdr:to>
      <xdr:col>55</xdr:col>
      <xdr:colOff>0</xdr:colOff>
      <xdr:row>98</xdr:row>
      <xdr:rowOff>32107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45293"/>
          <a:ext cx="838200" cy="8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114643</xdr:rowOff>
    </xdr:from>
    <xdr:to>
      <xdr:col>50</xdr:col>
      <xdr:colOff>114300</xdr:colOff>
      <xdr:row>97</xdr:row>
      <xdr:rowOff>159618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45293"/>
          <a:ext cx="889000" cy="4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159618</xdr:rowOff>
    </xdr:from>
    <xdr:to>
      <xdr:col>45</xdr:col>
      <xdr:colOff>177800</xdr:colOff>
      <xdr:row>98</xdr:row>
      <xdr:rowOff>7896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90268"/>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163936</xdr:rowOff>
    </xdr:from>
    <xdr:to>
      <xdr:col>41</xdr:col>
      <xdr:colOff>50800</xdr:colOff>
      <xdr:row>98</xdr:row>
      <xdr:rowOff>7896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94586"/>
          <a:ext cx="8890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152757</xdr:rowOff>
    </xdr:from>
    <xdr:to>
      <xdr:col>55</xdr:col>
      <xdr:colOff>50800</xdr:colOff>
      <xdr:row>98</xdr:row>
      <xdr:rowOff>82907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131184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63843</xdr:rowOff>
    </xdr:from>
    <xdr:to>
      <xdr:col>50</xdr:col>
      <xdr:colOff>165100</xdr:colOff>
      <xdr:row>97</xdr:row>
      <xdr:rowOff>165443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10520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6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108818</xdr:rowOff>
    </xdr:from>
    <xdr:to>
      <xdr:col>46</xdr:col>
      <xdr:colOff>38100</xdr:colOff>
      <xdr:row>98</xdr:row>
      <xdr:rowOff>38968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55495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1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128546</xdr:rowOff>
    </xdr:from>
    <xdr:to>
      <xdr:col>41</xdr:col>
      <xdr:colOff>101600</xdr:colOff>
      <xdr:row>98</xdr:row>
      <xdr:rowOff>58696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75223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113136</xdr:rowOff>
    </xdr:from>
    <xdr:to>
      <xdr:col>36</xdr:col>
      <xdr:colOff>165100</xdr:colOff>
      <xdr:row>98</xdr:row>
      <xdr:rowOff>43286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59813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1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104074</xdr:rowOff>
    </xdr:from>
    <xdr:to>
      <xdr:col>85</xdr:col>
      <xdr:colOff>127000</xdr:colOff>
      <xdr:row>38</xdr:row>
      <xdr:rowOff>125895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19174"/>
          <a:ext cx="8382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104074</xdr:rowOff>
    </xdr:from>
    <xdr:to>
      <xdr:col>81</xdr:col>
      <xdr:colOff>50800</xdr:colOff>
      <xdr:row>38</xdr:row>
      <xdr:rowOff>132755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9174"/>
          <a:ext cx="8890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127087</xdr:rowOff>
    </xdr:from>
    <xdr:to>
      <xdr:col>76</xdr:col>
      <xdr:colOff>114300</xdr:colOff>
      <xdr:row>38</xdr:row>
      <xdr:rowOff>132755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42187"/>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127087</xdr:rowOff>
    </xdr:from>
    <xdr:to>
      <xdr:col>71</xdr:col>
      <xdr:colOff>177800</xdr:colOff>
      <xdr:row>38</xdr:row>
      <xdr:rowOff>141727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42187"/>
          <a:ext cx="889000" cy="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75095</xdr:rowOff>
    </xdr:from>
    <xdr:to>
      <xdr:col>85</xdr:col>
      <xdr:colOff>177800</xdr:colOff>
      <xdr:row>39</xdr:row>
      <xdr:rowOff>5245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53274</xdr:rowOff>
    </xdr:from>
    <xdr:to>
      <xdr:col>81</xdr:col>
      <xdr:colOff>101600</xdr:colOff>
      <xdr:row>38</xdr:row>
      <xdr:rowOff>154874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171402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81955</xdr:rowOff>
    </xdr:from>
    <xdr:to>
      <xdr:col>76</xdr:col>
      <xdr:colOff>165100</xdr:colOff>
      <xdr:row>39</xdr:row>
      <xdr:rowOff>12105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76287</xdr:rowOff>
    </xdr:from>
    <xdr:to>
      <xdr:col>72</xdr:col>
      <xdr:colOff>38100</xdr:colOff>
      <xdr:row>39</xdr:row>
      <xdr:rowOff>6437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169014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90927</xdr:rowOff>
    </xdr:from>
    <xdr:to>
      <xdr:col>67</xdr:col>
      <xdr:colOff>101600</xdr:colOff>
      <xdr:row>39</xdr:row>
      <xdr:rowOff>21077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33522</xdr:rowOff>
    </xdr:from>
    <xdr:to>
      <xdr:col>85</xdr:col>
      <xdr:colOff>127000</xdr:colOff>
      <xdr:row>56</xdr:row>
      <xdr:rowOff>87526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34722"/>
          <a:ext cx="8382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166851</xdr:rowOff>
    </xdr:from>
    <xdr:to>
      <xdr:col>81</xdr:col>
      <xdr:colOff>50800</xdr:colOff>
      <xdr:row>56</xdr:row>
      <xdr:rowOff>33522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53701"/>
          <a:ext cx="889000" cy="38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166851</xdr:rowOff>
    </xdr:from>
    <xdr:to>
      <xdr:col>76</xdr:col>
      <xdr:colOff>114300</xdr:colOff>
      <xdr:row>56</xdr:row>
      <xdr:rowOff>168042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53701"/>
          <a:ext cx="889000" cy="5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168042</xdr:rowOff>
    </xdr:from>
    <xdr:to>
      <xdr:col>71</xdr:col>
      <xdr:colOff>177800</xdr:colOff>
      <xdr:row>57</xdr:row>
      <xdr:rowOff>83046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69242"/>
          <a:ext cx="889000" cy="8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36726</xdr:rowOff>
    </xdr:from>
    <xdr:to>
      <xdr:col>85</xdr:col>
      <xdr:colOff>177800</xdr:colOff>
      <xdr:row>56</xdr:row>
      <xdr:rowOff>138326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59603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154172</xdr:rowOff>
    </xdr:from>
    <xdr:to>
      <xdr:col>81</xdr:col>
      <xdr:colOff>101600</xdr:colOff>
      <xdr:row>56</xdr:row>
      <xdr:rowOff>84322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100849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5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116051</xdr:rowOff>
    </xdr:from>
    <xdr:to>
      <xdr:col>76</xdr:col>
      <xdr:colOff>165100</xdr:colOff>
      <xdr:row>54</xdr:row>
      <xdr:rowOff>46201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62728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7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117242</xdr:rowOff>
    </xdr:from>
    <xdr:to>
      <xdr:col>72</xdr:col>
      <xdr:colOff>38100</xdr:colOff>
      <xdr:row>57</xdr:row>
      <xdr:rowOff>47392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63919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9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32246</xdr:rowOff>
    </xdr:from>
    <xdr:to>
      <xdr:col>67</xdr:col>
      <xdr:colOff>101600</xdr:colOff>
      <xdr:row>57</xdr:row>
      <xdr:rowOff>133846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124973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84052</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28602"/>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84052</xdr:rowOff>
    </xdr:from>
    <xdr:to>
      <xdr:col>71</xdr:col>
      <xdr:colOff>177800</xdr:colOff>
      <xdr:row>79</xdr:row>
      <xdr:rowOff>95075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28602"/>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33252</xdr:rowOff>
    </xdr:from>
    <xdr:to>
      <xdr:col>72</xdr:col>
      <xdr:colOff>38100</xdr:colOff>
      <xdr:row>79</xdr:row>
      <xdr:rowOff>134852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125979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44275</xdr:rowOff>
    </xdr:from>
    <xdr:to>
      <xdr:col>67</xdr:col>
      <xdr:colOff>101600</xdr:colOff>
      <xdr:row>79</xdr:row>
      <xdr:rowOff>145875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137002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136289</xdr:rowOff>
    </xdr:from>
    <xdr:to>
      <xdr:col>85</xdr:col>
      <xdr:colOff>127000</xdr:colOff>
      <xdr:row>97</xdr:row>
      <xdr:rowOff>163996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66939"/>
          <a:ext cx="838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163996</xdr:rowOff>
    </xdr:from>
    <xdr:to>
      <xdr:col>81</xdr:col>
      <xdr:colOff>50800</xdr:colOff>
      <xdr:row>97</xdr:row>
      <xdr:rowOff>166742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4646"/>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166742</xdr:rowOff>
    </xdr:from>
    <xdr:to>
      <xdr:col>76</xdr:col>
      <xdr:colOff>114300</xdr:colOff>
      <xdr:row>98</xdr:row>
      <xdr:rowOff>7657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9739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7657</xdr:rowOff>
    </xdr:from>
    <xdr:to>
      <xdr:col>71</xdr:col>
      <xdr:colOff>177800</xdr:colOff>
      <xdr:row>98</xdr:row>
      <xdr:rowOff>8941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09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85489</xdr:rowOff>
    </xdr:from>
    <xdr:to>
      <xdr:col>85</xdr:col>
      <xdr:colOff>177800</xdr:colOff>
      <xdr:row>98</xdr:row>
      <xdr:rowOff>15639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63916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113196</xdr:rowOff>
    </xdr:from>
    <xdr:to>
      <xdr:col>81</xdr:col>
      <xdr:colOff>101600</xdr:colOff>
      <xdr:row>98</xdr:row>
      <xdr:rowOff>43346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34473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115942</xdr:rowOff>
    </xdr:from>
    <xdr:to>
      <xdr:col>76</xdr:col>
      <xdr:colOff>165100</xdr:colOff>
      <xdr:row>98</xdr:row>
      <xdr:rowOff>46092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37219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3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128307</xdr:rowOff>
    </xdr:from>
    <xdr:to>
      <xdr:col>72</xdr:col>
      <xdr:colOff>38100</xdr:colOff>
      <xdr:row>98</xdr:row>
      <xdr:rowOff>58457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49584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129591</xdr:rowOff>
    </xdr:from>
    <xdr:to>
      <xdr:col>67</xdr:col>
      <xdr:colOff>101600</xdr:colOff>
      <xdr:row>98</xdr:row>
      <xdr:rowOff>59741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50868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農林水産業費は補助費の増が要因。公債費については、近年の普通建設事業に係る償還により、今後も増加していくが、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新規発行の抑制に努めるなど、注視していく。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実質収支比率は前年と比較して</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％減で、実質単年度収支は</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今後も税収の伸びは期待できないことから、財政調整基金の取崩し等、厳しい財政運営になることが予想される。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一般会計及び全ての特別会計で黒字となっている。</a:t>
          </a:r>
          <a:endParaRPr lang="ja-JP" altLang="ja-JP" sz="1400">
            <a:effectLst/>
          </a:endParaRPr>
        </a:p>
        <a:p>
          <a:r>
            <a:rPr kumimoji="1" lang="ja-JP" altLang="ja-JP" sz="1100">
              <a:solidFill>
                <a:schemeClr val="dk1"/>
              </a:solidFill>
              <a:effectLst/>
              <a:latin typeface="+mn-lt"/>
              <a:ea typeface="+mn-ea"/>
              <a:cs typeface="+mn-cs"/>
            </a:rPr>
            <a:t>　今後も各会計で健全適正な財政運営、企業運営を行っていく。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6357786</v>
      </c>
      <c r="BO4" s="462"/>
      <c r="BP4" s="462"/>
      <c r="BQ4" s="462"/>
      <c r="BR4" s="462"/>
      <c r="BS4" s="462"/>
      <c r="BT4" s="462"/>
      <c r="BU4" s="463"/>
      <c r="BV4" s="461">
        <v>5219626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6209968</v>
      </c>
      <c r="BO5" s="467"/>
      <c r="BP5" s="467"/>
      <c r="BQ5" s="467"/>
      <c r="BR5" s="467"/>
      <c r="BS5" s="467"/>
      <c r="BT5" s="467"/>
      <c r="BU5" s="468"/>
      <c r="BV5" s="466">
        <v>5066267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81.599999999999994</v>
      </c>
      <c r="CU5" s="437"/>
      <c r="CV5" s="437"/>
      <c r="CW5" s="437"/>
      <c r="CX5" s="437"/>
      <c r="CY5" s="437"/>
      <c r="CZ5" s="437"/>
      <c r="DA5" s="438"/>
      <c r="DB5" s="436">
        <v>79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147818</v>
      </c>
      <c r="BO6" s="467"/>
      <c r="BP6" s="467"/>
      <c r="BQ6" s="467"/>
      <c r="BR6" s="467"/>
      <c r="BS6" s="467"/>
      <c r="BT6" s="467"/>
      <c r="BU6" s="468"/>
      <c r="BV6" s="466">
        <v>153359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84.1</v>
      </c>
      <c r="CU6" s="620"/>
      <c r="CV6" s="620"/>
      <c r="CW6" s="620"/>
      <c r="CX6" s="620"/>
      <c r="CY6" s="620"/>
      <c r="CZ6" s="620"/>
      <c r="DA6" s="621"/>
      <c r="DB6" s="619">
        <v>82.1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3870</v>
      </c>
      <c r="BO7" s="467"/>
      <c r="BP7" s="467"/>
      <c r="BQ7" s="467"/>
      <c r="BR7" s="467"/>
      <c r="BS7" s="467"/>
      <c r="BT7" s="467"/>
      <c r="BU7" s="468"/>
      <c r="BV7" s="466">
        <v>4348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2839226</v>
      </c>
      <c r="CU7" s="467"/>
      <c r="CV7" s="467"/>
      <c r="CW7" s="467"/>
      <c r="CX7" s="467"/>
      <c r="CY7" s="467"/>
      <c r="CZ7" s="467"/>
      <c r="DA7" s="468"/>
      <c r="DB7" s="466">
        <v>2792393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143948</v>
      </c>
      <c r="BO8" s="467"/>
      <c r="BP8" s="467"/>
      <c r="BQ8" s="467"/>
      <c r="BR8" s="467"/>
      <c r="BS8" s="467"/>
      <c r="BT8" s="467"/>
      <c r="BU8" s="468"/>
      <c r="BV8" s="466">
        <v>149011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0.22</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3909</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-5063</v>
      </c>
      <c r="BO9" s="467"/>
      <c r="BP9" s="467"/>
      <c r="BQ9" s="467"/>
      <c r="BR9" s="467"/>
      <c r="BS9" s="467"/>
      <c r="BT9" s="467"/>
      <c r="BU9" s="468"/>
      <c r="BV9" s="466">
        <v>-18724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12.5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4301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119181</v>
      </c>
      <c r="BO10" s="467"/>
      <c r="BP10" s="467"/>
      <c r="BQ10" s="467"/>
      <c r="BR10" s="467"/>
      <c r="BS10" s="467"/>
      <c r="BT10" s="467"/>
      <c r="BU10" s="468"/>
      <c r="BV10" s="466">
        <v>35166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3778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139000</v>
      </c>
      <c r="BO12" s="467"/>
      <c r="BP12" s="467"/>
      <c r="BQ12" s="467"/>
      <c r="BR12" s="467"/>
      <c r="BS12" s="467"/>
      <c r="BT12" s="467"/>
      <c r="BU12" s="468"/>
      <c r="BV12" s="466">
        <v>142000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3700</v>
      </c>
      <c r="S13" s="570"/>
      <c r="T13" s="570"/>
      <c r="U13" s="570"/>
      <c r="V13" s="571"/>
      <c r="W13" s="557" t="s">
        <v>140</v>
      </c>
      <c r="X13" s="479"/>
      <c r="Y13" s="479"/>
      <c r="Z13" s="479"/>
      <c r="AA13" s="479"/>
      <c r="AB13" s="480"/>
      <c r="AC13" s="442">
        <v>564</v>
      </c>
      <c r="AD13" s="443"/>
      <c r="AE13" s="443"/>
      <c r="AF13" s="443"/>
      <c r="AG13" s="444"/>
      <c r="AH13" s="442">
        <v>557</v>
      </c>
      <c r="AI13" s="443"/>
      <c r="AJ13" s="443"/>
      <c r="AK13" s="443"/>
      <c r="AL13" s="445"/>
      <c r="AM13" s="535" t="s">
        <v>141</v>
      </c>
      <c r="AN13" s="440"/>
      <c r="AO13" s="440"/>
      <c r="AP13" s="440"/>
      <c r="AQ13" s="440"/>
      <c r="AR13" s="440"/>
      <c r="AS13" s="440"/>
      <c r="AT13" s="441"/>
      <c r="AU13" s="523" t="s">
        <v>135</v>
      </c>
      <c r="AV13" s="524"/>
      <c r="AW13" s="524"/>
      <c r="AX13" s="524"/>
      <c r="AY13" s="446" t="s">
        <v>142</v>
      </c>
      <c r="AZ13" s="447"/>
      <c r="BA13" s="447"/>
      <c r="BB13" s="447"/>
      <c r="BC13" s="447"/>
      <c r="BD13" s="447"/>
      <c r="BE13" s="447"/>
      <c r="BF13" s="447"/>
      <c r="BG13" s="447"/>
      <c r="BH13" s="447"/>
      <c r="BI13" s="447"/>
      <c r="BJ13" s="447"/>
      <c r="BK13" s="447"/>
      <c r="BL13" s="447"/>
      <c r="BM13" s="448"/>
      <c r="BN13" s="466">
        <v>-24882</v>
      </c>
      <c r="BO13" s="467"/>
      <c r="BP13" s="467"/>
      <c r="BQ13" s="467"/>
      <c r="BR13" s="467"/>
      <c r="BS13" s="467"/>
      <c r="BT13" s="467"/>
      <c r="BU13" s="468"/>
      <c r="BV13" s="466">
        <v>-125558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3815</v>
      </c>
      <c r="S14" s="570"/>
      <c r="T14" s="570"/>
      <c r="U14" s="570"/>
      <c r="V14" s="571"/>
      <c r="W14" s="572"/>
      <c r="X14" s="482"/>
      <c r="Y14" s="482"/>
      <c r="Z14" s="482"/>
      <c r="AA14" s="482"/>
      <c r="AB14" s="483"/>
      <c r="AC14" s="562">
        <v>27.2</v>
      </c>
      <c r="AD14" s="563"/>
      <c r="AE14" s="563"/>
      <c r="AF14" s="563"/>
      <c r="AG14" s="564"/>
      <c r="AH14" s="562">
        <v>24.3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2.5</v>
      </c>
      <c r="CU14" s="574"/>
      <c r="CV14" s="574"/>
      <c r="CW14" s="574"/>
      <c r="CX14" s="574"/>
      <c r="CY14" s="574"/>
      <c r="CZ14" s="574"/>
      <c r="DA14" s="575"/>
      <c r="DB14" s="573">
        <v>9.8000000000000007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3742</v>
      </c>
      <c r="S15" s="570"/>
      <c r="T15" s="570"/>
      <c r="U15" s="570"/>
      <c r="V15" s="571"/>
      <c r="W15" s="557" t="s">
        <v>147</v>
      </c>
      <c r="X15" s="479"/>
      <c r="Y15" s="479"/>
      <c r="Z15" s="479"/>
      <c r="AA15" s="479"/>
      <c r="AB15" s="480"/>
      <c r="AC15" s="442">
        <v>523</v>
      </c>
      <c r="AD15" s="443"/>
      <c r="AE15" s="443"/>
      <c r="AF15" s="443"/>
      <c r="AG15" s="444"/>
      <c r="AH15" s="442">
        <v>626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578632</v>
      </c>
      <c r="BO15" s="462"/>
      <c r="BP15" s="462"/>
      <c r="BQ15" s="462"/>
      <c r="BR15" s="462"/>
      <c r="BS15" s="462"/>
      <c r="BT15" s="462"/>
      <c r="BU15" s="463"/>
      <c r="BV15" s="461">
        <v>559341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25.2</v>
      </c>
      <c r="AD16" s="563"/>
      <c r="AE16" s="563"/>
      <c r="AF16" s="563"/>
      <c r="AG16" s="564"/>
      <c r="AH16" s="562">
        <v>27.3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2607271</v>
      </c>
      <c r="BO16" s="467"/>
      <c r="BP16" s="467"/>
      <c r="BQ16" s="467"/>
      <c r="BR16" s="467"/>
      <c r="BS16" s="467"/>
      <c r="BT16" s="467"/>
      <c r="BU16" s="468"/>
      <c r="BV16" s="466">
        <v>2531780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988</v>
      </c>
      <c r="AD17" s="443"/>
      <c r="AE17" s="443"/>
      <c r="AF17" s="443"/>
      <c r="AG17" s="444"/>
      <c r="AH17" s="442">
        <v>1106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727000</v>
      </c>
      <c r="BO17" s="467"/>
      <c r="BP17" s="467"/>
      <c r="BQ17" s="467"/>
      <c r="BR17" s="467"/>
      <c r="BS17" s="467"/>
      <c r="BT17" s="467"/>
      <c r="BU17" s="468"/>
      <c r="BV17" s="466">
        <v>711473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362.54</v>
      </c>
      <c r="M18" s="531"/>
      <c r="N18" s="531"/>
      <c r="O18" s="531"/>
      <c r="P18" s="531"/>
      <c r="Q18" s="531"/>
      <c r="R18" s="532"/>
      <c r="S18" s="532"/>
      <c r="T18" s="532"/>
      <c r="U18" s="532"/>
      <c r="V18" s="533"/>
      <c r="W18" s="547"/>
      <c r="X18" s="548"/>
      <c r="Y18" s="548"/>
      <c r="Z18" s="548"/>
      <c r="AA18" s="548"/>
      <c r="AB18" s="558"/>
      <c r="AC18" s="430">
        <v>47.6</v>
      </c>
      <c r="AD18" s="431"/>
      <c r="AE18" s="431"/>
      <c r="AF18" s="431"/>
      <c r="AG18" s="534"/>
      <c r="AH18" s="430">
        <v>48.3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2319457</v>
      </c>
      <c r="BO18" s="467"/>
      <c r="BP18" s="467"/>
      <c r="BQ18" s="467"/>
      <c r="BR18" s="467"/>
      <c r="BS18" s="467"/>
      <c r="BT18" s="467"/>
      <c r="BU18" s="468"/>
      <c r="BV18" s="466">
        <v>2210300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3390040</v>
      </c>
      <c r="BO19" s="467"/>
      <c r="BP19" s="467"/>
      <c r="BQ19" s="467"/>
      <c r="BR19" s="467"/>
      <c r="BS19" s="467"/>
      <c r="BT19" s="467"/>
      <c r="BU19" s="468"/>
      <c r="BV19" s="466">
        <v>3335872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1757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5522479</v>
      </c>
      <c r="BO23" s="467"/>
      <c r="BP23" s="467"/>
      <c r="BQ23" s="467"/>
      <c r="BR23" s="467"/>
      <c r="BS23" s="467"/>
      <c r="BT23" s="467"/>
      <c r="BU23" s="468"/>
      <c r="BV23" s="466">
        <v>5331841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7400</v>
      </c>
      <c r="R24" s="443"/>
      <c r="S24" s="443"/>
      <c r="T24" s="443"/>
      <c r="U24" s="443"/>
      <c r="V24" s="444"/>
      <c r="W24" s="508"/>
      <c r="X24" s="499"/>
      <c r="Y24" s="500"/>
      <c r="Z24" s="439" t="s">
        <v>171</v>
      </c>
      <c r="AA24" s="440"/>
      <c r="AB24" s="440"/>
      <c r="AC24" s="440"/>
      <c r="AD24" s="440"/>
      <c r="AE24" s="440"/>
      <c r="AF24" s="440"/>
      <c r="AG24" s="441"/>
      <c r="AH24" s="442">
        <v>78</v>
      </c>
      <c r="AI24" s="443"/>
      <c r="AJ24" s="443"/>
      <c r="AK24" s="443"/>
      <c r="AL24" s="444"/>
      <c r="AM24" s="442">
        <v>227370</v>
      </c>
      <c r="AN24" s="443"/>
      <c r="AO24" s="443"/>
      <c r="AP24" s="443"/>
      <c r="AQ24" s="443"/>
      <c r="AR24" s="444"/>
      <c r="AS24" s="442">
        <v>2915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5506882</v>
      </c>
      <c r="BO24" s="467"/>
      <c r="BP24" s="467"/>
      <c r="BQ24" s="467"/>
      <c r="BR24" s="467"/>
      <c r="BS24" s="467"/>
      <c r="BT24" s="467"/>
      <c r="BU24" s="468"/>
      <c r="BV24" s="466">
        <v>5302736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6150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28254</v>
      </c>
      <c r="BO25" s="462"/>
      <c r="BP25" s="462"/>
      <c r="BQ25" s="462"/>
      <c r="BR25" s="462"/>
      <c r="BS25" s="462"/>
      <c r="BT25" s="462"/>
      <c r="BU25" s="463"/>
      <c r="BV25" s="461">
        <v>30538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5500</v>
      </c>
      <c r="R26" s="443"/>
      <c r="S26" s="443"/>
      <c r="T26" s="443"/>
      <c r="U26" s="443"/>
      <c r="V26" s="444"/>
      <c r="W26" s="508"/>
      <c r="X26" s="499"/>
      <c r="Y26" s="500"/>
      <c r="Z26" s="439" t="s">
        <v>178</v>
      </c>
      <c r="AA26" s="521"/>
      <c r="AB26" s="521"/>
      <c r="AC26" s="521"/>
      <c r="AD26" s="521"/>
      <c r="AE26" s="521"/>
      <c r="AF26" s="521"/>
      <c r="AG26" s="522"/>
      <c r="AH26" s="442" t="s">
        <v>175</v>
      </c>
      <c r="AI26" s="443"/>
      <c r="AJ26" s="443"/>
      <c r="AK26" s="443"/>
      <c r="AL26" s="444"/>
      <c r="AM26" s="442" t="s">
        <v>175</v>
      </c>
      <c r="AN26" s="443"/>
      <c r="AO26" s="443"/>
      <c r="AP26" s="443"/>
      <c r="AQ26" s="443"/>
      <c r="AR26" s="444"/>
      <c r="AS26" s="442" t="s">
        <v>175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2700</v>
      </c>
      <c r="R27" s="443"/>
      <c r="S27" s="443"/>
      <c r="T27" s="443"/>
      <c r="U27" s="443"/>
      <c r="V27" s="444"/>
      <c r="W27" s="508"/>
      <c r="X27" s="499"/>
      <c r="Y27" s="500"/>
      <c r="Z27" s="439" t="s">
        <v>181</v>
      </c>
      <c r="AA27" s="440"/>
      <c r="AB27" s="440"/>
      <c r="AC27" s="440"/>
      <c r="AD27" s="440"/>
      <c r="AE27" s="440"/>
      <c r="AF27" s="440"/>
      <c r="AG27" s="441"/>
      <c r="AH27" s="442" t="s">
        <v>175</v>
      </c>
      <c r="AI27" s="443"/>
      <c r="AJ27" s="443"/>
      <c r="AK27" s="443"/>
      <c r="AL27" s="444"/>
      <c r="AM27" s="442" t="s">
        <v>175</v>
      </c>
      <c r="AN27" s="443"/>
      <c r="AO27" s="443"/>
      <c r="AP27" s="443"/>
      <c r="AQ27" s="443"/>
      <c r="AR27" s="444"/>
      <c r="AS27" s="442" t="s">
        <v>175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113240</v>
      </c>
      <c r="BO27" s="470"/>
      <c r="BP27" s="470"/>
      <c r="BQ27" s="470"/>
      <c r="BR27" s="470"/>
      <c r="BS27" s="470"/>
      <c r="BT27" s="470"/>
      <c r="BU27" s="471"/>
      <c r="BV27" s="469">
        <v>113201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2200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175</v>
      </c>
      <c r="AN28" s="443"/>
      <c r="AO28" s="443"/>
      <c r="AP28" s="443"/>
      <c r="AQ28" s="443"/>
      <c r="AR28" s="444"/>
      <c r="AS28" s="442" t="s">
        <v>175</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1751099</v>
      </c>
      <c r="BO28" s="462"/>
      <c r="BP28" s="462"/>
      <c r="BQ28" s="462"/>
      <c r="BR28" s="462"/>
      <c r="BS28" s="462"/>
      <c r="BT28" s="462"/>
      <c r="BU28" s="463"/>
      <c r="BV28" s="461">
        <v>1770918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7</v>
      </c>
      <c r="M29" s="443"/>
      <c r="N29" s="443"/>
      <c r="O29" s="443"/>
      <c r="P29" s="444"/>
      <c r="Q29" s="442">
        <v>1850</v>
      </c>
      <c r="R29" s="443"/>
      <c r="S29" s="443"/>
      <c r="T29" s="443"/>
      <c r="U29" s="443"/>
      <c r="V29" s="444"/>
      <c r="W29" s="509"/>
      <c r="X29" s="510"/>
      <c r="Y29" s="511"/>
      <c r="Z29" s="439" t="s">
        <v>187</v>
      </c>
      <c r="AA29" s="440"/>
      <c r="AB29" s="440"/>
      <c r="AC29" s="440"/>
      <c r="AD29" s="440"/>
      <c r="AE29" s="440"/>
      <c r="AF29" s="440"/>
      <c r="AG29" s="441"/>
      <c r="AH29" s="442">
        <v>78</v>
      </c>
      <c r="AI29" s="443"/>
      <c r="AJ29" s="443"/>
      <c r="AK29" s="443"/>
      <c r="AL29" s="444"/>
      <c r="AM29" s="442">
        <v>227370</v>
      </c>
      <c r="AN29" s="443"/>
      <c r="AO29" s="443"/>
      <c r="AP29" s="443"/>
      <c r="AQ29" s="443"/>
      <c r="AR29" s="444"/>
      <c r="AS29" s="442">
        <v>2915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262030</v>
      </c>
      <c r="BO29" s="467"/>
      <c r="BP29" s="467"/>
      <c r="BQ29" s="467"/>
      <c r="BR29" s="467"/>
      <c r="BS29" s="467"/>
      <c r="BT29" s="467"/>
      <c r="BU29" s="468"/>
      <c r="BV29" s="466">
        <v>311819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483167</v>
      </c>
      <c r="BO30" s="470"/>
      <c r="BP30" s="470"/>
      <c r="BQ30" s="470"/>
      <c r="BR30" s="470"/>
      <c r="BS30" s="470"/>
      <c r="BT30" s="470"/>
      <c r="BU30" s="471"/>
      <c r="BV30" s="469">
        <v>503338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国民健康保険病院事業会計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紋別地区消防組合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㈱オホーツククリーンミート</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西紋別地区環境衛生施設組合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後期高齢者医療に関する特別会計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網走地方教育研修センター組合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広域紋別病院企業団</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3kPLDi2Mtx03ux0nUCgrPZ01fdeHlJNGLdaqKxPKW/MNA+JxWXQbs+hXP4xqsUVGuq2UDoH6m/xGvr8l6J2WA==" saltValue="6vEEY3HxiNrgPUhyjcu2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E32" sqref="E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12.14</v>
      </c>
      <c r="G34" s="33">
        <v>13.56</v>
      </c>
      <c r="H34" s="33">
        <v>15.34</v>
      </c>
      <c r="I34" s="33">
        <v>13.67</v>
      </c>
      <c r="J34" s="34">
        <v>12.59</v>
      </c>
      <c r="K34" s="22"/>
      <c r="L34" s="22"/>
      <c r="M34" s="22"/>
      <c r="N34" s="22"/>
      <c r="O34" s="22"/>
      <c r="P34" s="22"/>
    </row>
    <row r="35" spans="1:16" ht="39" customHeight="1" x14ac:dyDescent="0.15">
      <c r="A35" s="22"/>
      <c r="B35" s="35"/>
      <c r="C35" s="1242" t="s">
        <v>559</v>
      </c>
      <c r="D35" s="1243"/>
      <c r="E35" s="1244"/>
      <c r="F35" s="36">
        <v>7.05</v>
      </c>
      <c r="G35" s="37">
        <v>6.4</v>
      </c>
      <c r="H35" s="37">
        <v>5.89</v>
      </c>
      <c r="I35" s="37">
        <v>5.33</v>
      </c>
      <c r="J35" s="38">
        <v>5.0599999999999996</v>
      </c>
      <c r="K35" s="22"/>
      <c r="L35" s="22"/>
      <c r="M35" s="22"/>
      <c r="N35" s="22"/>
      <c r="O35" s="22"/>
      <c r="P35" s="22"/>
    </row>
    <row r="36" spans="1:16" ht="39" customHeight="1" x14ac:dyDescent="0.15">
      <c r="A36" s="22"/>
      <c r="B36" s="35"/>
      <c r="C36" s="1242" t="s">
        <v>560</v>
      </c>
      <c r="D36" s="1243"/>
      <c r="E36" s="1244"/>
      <c r="F36" s="36">
        <v>3.11</v>
      </c>
      <c r="G36" s="37">
        <v>2.94</v>
      </c>
      <c r="H36" s="37">
        <v>2.74</v>
      </c>
      <c r="I36" s="37">
        <v>2.37</v>
      </c>
      <c r="J36" s="38">
        <v>1.75</v>
      </c>
      <c r="K36" s="22"/>
      <c r="L36" s="22"/>
      <c r="M36" s="22"/>
      <c r="N36" s="22"/>
      <c r="O36" s="22"/>
      <c r="P36" s="22"/>
    </row>
    <row r="37" spans="1:16" ht="39" customHeight="1" x14ac:dyDescent="0.15">
      <c r="A37" s="22"/>
      <c r="B37" s="35"/>
      <c r="C37" s="1242" t="s">
        <v>561</v>
      </c>
      <c r="D37" s="1243"/>
      <c r="E37" s="1244"/>
      <c r="F37" s="36">
        <v>1.21</v>
      </c>
      <c r="G37" s="37">
        <v>1.22</v>
      </c>
      <c r="H37" s="37">
        <v>1.33</v>
      </c>
      <c r="I37" s="37">
        <v>1.22</v>
      </c>
      <c r="J37" s="38">
        <v>0.86</v>
      </c>
      <c r="K37" s="22"/>
      <c r="L37" s="22"/>
      <c r="M37" s="22"/>
      <c r="N37" s="22"/>
      <c r="O37" s="22"/>
      <c r="P37" s="22"/>
    </row>
    <row r="38" spans="1:16" ht="39" customHeight="1" x14ac:dyDescent="0.15">
      <c r="A38" s="22"/>
      <c r="B38" s="35"/>
      <c r="C38" s="1242" t="s">
        <v>562</v>
      </c>
      <c r="D38" s="1243"/>
      <c r="E38" s="1244"/>
      <c r="F38" s="36">
        <v>0.15</v>
      </c>
      <c r="G38" s="37">
        <v>0.13</v>
      </c>
      <c r="H38" s="37">
        <v>0.08</v>
      </c>
      <c r="I38" s="37">
        <v>0.06</v>
      </c>
      <c r="J38" s="38">
        <v>0.33</v>
      </c>
      <c r="K38" s="22"/>
      <c r="L38" s="22"/>
      <c r="M38" s="22"/>
      <c r="N38" s="22"/>
      <c r="O38" s="22"/>
      <c r="P38" s="22"/>
    </row>
    <row r="39" spans="1:16" ht="39" customHeight="1" x14ac:dyDescent="0.15">
      <c r="A39" s="22"/>
      <c r="B39" s="35"/>
      <c r="C39" s="1242" t="s">
        <v>563</v>
      </c>
      <c r="D39" s="1243"/>
      <c r="E39" s="1244"/>
      <c r="F39" s="36">
        <v>7.0000000000000007E-2</v>
      </c>
      <c r="G39" s="37">
        <v>7.0000000000000007E-2</v>
      </c>
      <c r="H39" s="37">
        <v>0.08</v>
      </c>
      <c r="I39" s="37">
        <v>0.09</v>
      </c>
      <c r="J39" s="38">
        <v>0.17</v>
      </c>
      <c r="K39" s="22"/>
      <c r="L39" s="22"/>
      <c r="M39" s="22"/>
      <c r="N39" s="22"/>
      <c r="O39" s="22"/>
      <c r="P39" s="22"/>
    </row>
    <row r="40" spans="1:16" ht="39" customHeight="1" x14ac:dyDescent="0.15">
      <c r="A40" s="22"/>
      <c r="B40" s="35"/>
      <c r="C40" s="1242" t="s">
        <v>564</v>
      </c>
      <c r="D40" s="1243"/>
      <c r="E40" s="1244"/>
      <c r="F40" s="36">
        <v>0.1</v>
      </c>
      <c r="G40" s="37">
        <v>0.06</v>
      </c>
      <c r="H40" s="37">
        <v>0.08</v>
      </c>
      <c r="I40" s="37">
        <v>7.0000000000000007E-2</v>
      </c>
      <c r="J40" s="38">
        <v>0.05</v>
      </c>
      <c r="K40" s="22"/>
      <c r="L40" s="22"/>
      <c r="M40" s="22"/>
      <c r="N40" s="22"/>
      <c r="O40" s="22"/>
      <c r="P40" s="22"/>
    </row>
    <row r="41" spans="1:16" ht="39" customHeight="1" x14ac:dyDescent="0.15">
      <c r="A41" s="22"/>
      <c r="B41" s="35"/>
      <c r="C41" s="1242" t="s">
        <v>565</v>
      </c>
      <c r="D41" s="1243"/>
      <c r="E41" s="1244"/>
      <c r="F41" s="36">
        <v>0.04</v>
      </c>
      <c r="G41" s="37">
        <v>0.04</v>
      </c>
      <c r="H41" s="37">
        <v>0.03</v>
      </c>
      <c r="I41" s="37">
        <v>0.03</v>
      </c>
      <c r="J41" s="38">
        <v>0.03</v>
      </c>
      <c r="K41" s="22"/>
      <c r="L41" s="22"/>
      <c r="M41" s="22"/>
      <c r="N41" s="22"/>
      <c r="O41" s="22"/>
      <c r="P41" s="22"/>
    </row>
    <row r="42" spans="1:16" ht="39" customHeight="1" x14ac:dyDescent="0.15">
      <c r="A42" s="22"/>
      <c r="B42" s="39"/>
      <c r="C42" s="1242" t="s">
        <v>566</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567</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S5Tpvg8d7uu7XFzDIpzHmfq6Zs9/ju6857plbFjWQW1SX1uROvOkKsHhImyUH/YxICI/hXdAgWlafs44DSeA==" saltValue="TQxYs0NXEpZemLC1wdWq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52" sqref="N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435</v>
      </c>
      <c r="L45" s="60">
        <v>428</v>
      </c>
      <c r="M45" s="60">
        <v>449</v>
      </c>
      <c r="N45" s="60">
        <v>447</v>
      </c>
      <c r="O45" s="61">
        <v>497</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14</v>
      </c>
      <c r="F48" s="1252"/>
      <c r="G48" s="1252"/>
      <c r="H48" s="1252"/>
      <c r="I48" s="1252"/>
      <c r="J48" s="1253"/>
      <c r="K48" s="63">
        <v>208</v>
      </c>
      <c r="L48" s="64">
        <v>197</v>
      </c>
      <c r="M48" s="64">
        <v>183</v>
      </c>
      <c r="N48" s="64">
        <v>183</v>
      </c>
      <c r="O48" s="65">
        <v>181</v>
      </c>
      <c r="P48" s="48"/>
      <c r="Q48" s="48"/>
      <c r="R48" s="48"/>
      <c r="S48" s="48"/>
      <c r="T48" s="48"/>
      <c r="U48" s="48"/>
    </row>
    <row r="49" spans="1:21" ht="30.75" customHeight="1" x14ac:dyDescent="0.15">
      <c r="A49" s="48"/>
      <c r="B49" s="1270"/>
      <c r="C49" s="1271"/>
      <c r="D49" s="62"/>
      <c r="E49" s="1252" t="s">
        <v>15</v>
      </c>
      <c r="F49" s="1252"/>
      <c r="G49" s="1252"/>
      <c r="H49" s="1252"/>
      <c r="I49" s="1252"/>
      <c r="J49" s="1253"/>
      <c r="K49" s="63">
        <v>8</v>
      </c>
      <c r="L49" s="64">
        <v>17</v>
      </c>
      <c r="M49" s="64">
        <v>18</v>
      </c>
      <c r="N49" s="64">
        <v>18</v>
      </c>
      <c r="O49" s="65">
        <v>18</v>
      </c>
      <c r="P49" s="48"/>
      <c r="Q49" s="48"/>
      <c r="R49" s="48"/>
      <c r="S49" s="48"/>
      <c r="T49" s="48"/>
      <c r="U49" s="48"/>
    </row>
    <row r="50" spans="1:21" ht="30.75" customHeight="1" x14ac:dyDescent="0.15">
      <c r="A50" s="48"/>
      <c r="B50" s="1270"/>
      <c r="C50" s="1271"/>
      <c r="D50" s="62"/>
      <c r="E50" s="1252" t="s">
        <v>16</v>
      </c>
      <c r="F50" s="1252"/>
      <c r="G50" s="1252"/>
      <c r="H50" s="1252"/>
      <c r="I50" s="1252"/>
      <c r="J50" s="1253"/>
      <c r="K50" s="63">
        <v>19</v>
      </c>
      <c r="L50" s="64">
        <v>19</v>
      </c>
      <c r="M50" s="64">
        <v>5</v>
      </c>
      <c r="N50" s="64">
        <v>5</v>
      </c>
      <c r="O50" s="65">
        <v>1</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1</v>
      </c>
      <c r="M51" s="64">
        <v>1</v>
      </c>
      <c r="N51" s="64">
        <v>1</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455</v>
      </c>
      <c r="L52" s="64">
        <v>438</v>
      </c>
      <c r="M52" s="64">
        <v>438</v>
      </c>
      <c r="N52" s="64">
        <v>438</v>
      </c>
      <c r="O52" s="65">
        <v>481</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215</v>
      </c>
      <c r="L53" s="69">
        <v>224</v>
      </c>
      <c r="M53" s="69">
        <v>218</v>
      </c>
      <c r="N53" s="69">
        <v>216</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FyejTOXJYR+ktGFa5L2tFqHxBFShQOgT9JDGh8nZMrgBI8PmwdXfSyjlX+tBjZMvR0Vo3+rpv0hVn8lv1A/iA==" saltValue="n7483xJ4TIxDJglKHo/W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4341</v>
      </c>
      <c r="J41" s="104">
        <v>4585</v>
      </c>
      <c r="K41" s="104">
        <v>5102</v>
      </c>
      <c r="L41" s="104">
        <v>5332</v>
      </c>
      <c r="M41" s="105">
        <v>5522</v>
      </c>
    </row>
    <row r="42" spans="2:13" ht="27.75" customHeight="1" x14ac:dyDescent="0.15">
      <c r="B42" s="1278"/>
      <c r="C42" s="1279"/>
      <c r="D42" s="106"/>
      <c r="E42" s="1282" t="s">
        <v>31</v>
      </c>
      <c r="F42" s="1282"/>
      <c r="G42" s="1282"/>
      <c r="H42" s="1283"/>
      <c r="I42" s="107">
        <v>38</v>
      </c>
      <c r="J42" s="108">
        <v>14</v>
      </c>
      <c r="K42" s="108">
        <v>7</v>
      </c>
      <c r="L42" s="108" t="s">
        <v>508</v>
      </c>
      <c r="M42" s="109" t="s">
        <v>508</v>
      </c>
    </row>
    <row r="43" spans="2:13" ht="27.75" customHeight="1" x14ac:dyDescent="0.15">
      <c r="B43" s="1278"/>
      <c r="C43" s="1279"/>
      <c r="D43" s="106"/>
      <c r="E43" s="1282" t="s">
        <v>32</v>
      </c>
      <c r="F43" s="1282"/>
      <c r="G43" s="1282"/>
      <c r="H43" s="1283"/>
      <c r="I43" s="107">
        <v>2148</v>
      </c>
      <c r="J43" s="108">
        <v>2071</v>
      </c>
      <c r="K43" s="108">
        <v>2059</v>
      </c>
      <c r="L43" s="108">
        <v>1911</v>
      </c>
      <c r="M43" s="109">
        <v>1788</v>
      </c>
    </row>
    <row r="44" spans="2:13" ht="27.75" customHeight="1" x14ac:dyDescent="0.15">
      <c r="B44" s="1278"/>
      <c r="C44" s="1279"/>
      <c r="D44" s="106"/>
      <c r="E44" s="1282" t="s">
        <v>33</v>
      </c>
      <c r="F44" s="1282"/>
      <c r="G44" s="1282"/>
      <c r="H44" s="1283"/>
      <c r="I44" s="107">
        <v>198</v>
      </c>
      <c r="J44" s="108">
        <v>182</v>
      </c>
      <c r="K44" s="108">
        <v>165</v>
      </c>
      <c r="L44" s="108">
        <v>149</v>
      </c>
      <c r="M44" s="109">
        <v>132</v>
      </c>
    </row>
    <row r="45" spans="2:13" ht="27.75" customHeight="1" x14ac:dyDescent="0.15">
      <c r="B45" s="1278"/>
      <c r="C45" s="1279"/>
      <c r="D45" s="106"/>
      <c r="E45" s="1282" t="s">
        <v>34</v>
      </c>
      <c r="F45" s="1282"/>
      <c r="G45" s="1282"/>
      <c r="H45" s="1283"/>
      <c r="I45" s="107">
        <v>835</v>
      </c>
      <c r="J45" s="108">
        <v>850</v>
      </c>
      <c r="K45" s="108">
        <v>805</v>
      </c>
      <c r="L45" s="108">
        <v>638</v>
      </c>
      <c r="M45" s="109">
        <v>538</v>
      </c>
    </row>
    <row r="46" spans="2:13" ht="27.75" customHeight="1" x14ac:dyDescent="0.15">
      <c r="B46" s="1278"/>
      <c r="C46" s="1279"/>
      <c r="D46" s="110"/>
      <c r="E46" s="1282" t="s">
        <v>35</v>
      </c>
      <c r="F46" s="1282"/>
      <c r="G46" s="1282"/>
      <c r="H46" s="1283"/>
      <c r="I46" s="107" t="s">
        <v>508</v>
      </c>
      <c r="J46" s="108" t="s">
        <v>508</v>
      </c>
      <c r="K46" s="108" t="s">
        <v>508</v>
      </c>
      <c r="L46" s="108" t="s">
        <v>508</v>
      </c>
      <c r="M46" s="109" t="s">
        <v>508</v>
      </c>
    </row>
    <row r="47" spans="2:13" ht="27.75" customHeight="1" x14ac:dyDescent="0.15">
      <c r="B47" s="1278"/>
      <c r="C47" s="1279"/>
      <c r="D47" s="111"/>
      <c r="E47" s="1292" t="s">
        <v>36</v>
      </c>
      <c r="F47" s="1293"/>
      <c r="G47" s="1293"/>
      <c r="H47" s="1294"/>
      <c r="I47" s="107" t="s">
        <v>508</v>
      </c>
      <c r="J47" s="108" t="s">
        <v>508</v>
      </c>
      <c r="K47" s="108" t="s">
        <v>508</v>
      </c>
      <c r="L47" s="108" t="s">
        <v>508</v>
      </c>
      <c r="M47" s="109" t="s">
        <v>508</v>
      </c>
    </row>
    <row r="48" spans="2:13" ht="27.75" customHeight="1" x14ac:dyDescent="0.15">
      <c r="B48" s="1278"/>
      <c r="C48" s="1279"/>
      <c r="D48" s="106"/>
      <c r="E48" s="1282" t="s">
        <v>37</v>
      </c>
      <c r="F48" s="1282"/>
      <c r="G48" s="1282"/>
      <c r="H48" s="1283"/>
      <c r="I48" s="107" t="s">
        <v>508</v>
      </c>
      <c r="J48" s="108" t="s">
        <v>508</v>
      </c>
      <c r="K48" s="108" t="s">
        <v>508</v>
      </c>
      <c r="L48" s="108" t="s">
        <v>508</v>
      </c>
      <c r="M48" s="109" t="s">
        <v>508</v>
      </c>
    </row>
    <row r="49" spans="2:13" ht="27.75" customHeight="1" x14ac:dyDescent="0.15">
      <c r="B49" s="1280"/>
      <c r="C49" s="1281"/>
      <c r="D49" s="106"/>
      <c r="E49" s="1282" t="s">
        <v>38</v>
      </c>
      <c r="F49" s="1282"/>
      <c r="G49" s="1282"/>
      <c r="H49" s="1283"/>
      <c r="I49" s="107" t="s">
        <v>508</v>
      </c>
      <c r="J49" s="108" t="s">
        <v>508</v>
      </c>
      <c r="K49" s="108" t="s">
        <v>508</v>
      </c>
      <c r="L49" s="108" t="s">
        <v>508</v>
      </c>
      <c r="M49" s="109" t="s">
        <v>508</v>
      </c>
    </row>
    <row r="50" spans="2:13" ht="27.75" customHeight="1" x14ac:dyDescent="0.15">
      <c r="B50" s="1276" t="s">
        <v>39</v>
      </c>
      <c r="C50" s="1277"/>
      <c r="D50" s="112"/>
      <c r="E50" s="1282" t="s">
        <v>40</v>
      </c>
      <c r="F50" s="1282"/>
      <c r="G50" s="1282"/>
      <c r="H50" s="1283"/>
      <c r="I50" s="107">
        <v>2797</v>
      </c>
      <c r="J50" s="108">
        <v>2874</v>
      </c>
      <c r="K50" s="108">
        <v>2732</v>
      </c>
      <c r="L50" s="108">
        <v>2603</v>
      </c>
      <c r="M50" s="109">
        <v>2514</v>
      </c>
    </row>
    <row r="51" spans="2:13" ht="27.75" customHeight="1" x14ac:dyDescent="0.15">
      <c r="B51" s="1278"/>
      <c r="C51" s="1279"/>
      <c r="D51" s="106"/>
      <c r="E51" s="1282" t="s">
        <v>41</v>
      </c>
      <c r="F51" s="1282"/>
      <c r="G51" s="1282"/>
      <c r="H51" s="1283"/>
      <c r="I51" s="107">
        <v>263</v>
      </c>
      <c r="J51" s="108">
        <v>199</v>
      </c>
      <c r="K51" s="108">
        <v>166</v>
      </c>
      <c r="L51" s="108">
        <v>163</v>
      </c>
      <c r="M51" s="109">
        <v>155</v>
      </c>
    </row>
    <row r="52" spans="2:13" ht="27.75" customHeight="1" x14ac:dyDescent="0.15">
      <c r="B52" s="1280"/>
      <c r="C52" s="1281"/>
      <c r="D52" s="106"/>
      <c r="E52" s="1282" t="s">
        <v>42</v>
      </c>
      <c r="F52" s="1282"/>
      <c r="G52" s="1282"/>
      <c r="H52" s="1283"/>
      <c r="I52" s="107">
        <v>4691</v>
      </c>
      <c r="J52" s="108">
        <v>4705</v>
      </c>
      <c r="K52" s="108">
        <v>5078</v>
      </c>
      <c r="L52" s="108">
        <v>5029</v>
      </c>
      <c r="M52" s="109">
        <v>5250</v>
      </c>
    </row>
    <row r="53" spans="2:13" ht="27.75" customHeight="1" thickBot="1" x14ac:dyDescent="0.2">
      <c r="B53" s="1284" t="s">
        <v>43</v>
      </c>
      <c r="C53" s="1285"/>
      <c r="D53" s="113"/>
      <c r="E53" s="1286" t="s">
        <v>44</v>
      </c>
      <c r="F53" s="1286"/>
      <c r="G53" s="1286"/>
      <c r="H53" s="1287"/>
      <c r="I53" s="114">
        <v>-190</v>
      </c>
      <c r="J53" s="115">
        <v>-76</v>
      </c>
      <c r="K53" s="115">
        <v>162</v>
      </c>
      <c r="L53" s="115">
        <v>234</v>
      </c>
      <c r="M53" s="116">
        <v>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VT4LK9OxQbZ0M5Lw3ow7FU9OMB7Ua8MpnT0c8MoCnNQDmuUrEZwRwD7ie+ArJXAHMz3fmwYMoLdTq9Q4CIB+w==" saltValue="L94yjRhyzHzRCGQUnU19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1878</v>
      </c>
      <c r="G55" s="128">
        <v>1771</v>
      </c>
      <c r="H55" s="129">
        <v>1751</v>
      </c>
    </row>
    <row r="56" spans="2:8" ht="52.5" customHeight="1" x14ac:dyDescent="0.15">
      <c r="B56" s="130"/>
      <c r="C56" s="1305" t="s">
        <v>48</v>
      </c>
      <c r="D56" s="1305"/>
      <c r="E56" s="1306"/>
      <c r="F56" s="131">
        <v>312</v>
      </c>
      <c r="G56" s="131">
        <v>312</v>
      </c>
      <c r="H56" s="132">
        <v>262</v>
      </c>
    </row>
    <row r="57" spans="2:8" ht="53.25" customHeight="1" x14ac:dyDescent="0.15">
      <c r="B57" s="130"/>
      <c r="C57" s="1307" t="s">
        <v>49</v>
      </c>
      <c r="D57" s="1307"/>
      <c r="E57" s="1308"/>
      <c r="F57" s="133">
        <v>525</v>
      </c>
      <c r="G57" s="133">
        <v>503</v>
      </c>
      <c r="H57" s="134">
        <v>483</v>
      </c>
    </row>
    <row r="58" spans="2:8" ht="45.75" customHeight="1" x14ac:dyDescent="0.15">
      <c r="B58" s="135"/>
      <c r="C58" s="1295" t="s">
        <v>580</v>
      </c>
      <c r="D58" s="1296"/>
      <c r="E58" s="1297"/>
      <c r="F58" s="136">
        <v>142</v>
      </c>
      <c r="G58" s="136">
        <v>131</v>
      </c>
      <c r="H58" s="137">
        <v>121</v>
      </c>
    </row>
    <row r="59" spans="2:8" ht="45.75" customHeight="1" x14ac:dyDescent="0.15">
      <c r="B59" s="135"/>
      <c r="C59" s="1295" t="s">
        <v>581</v>
      </c>
      <c r="D59" s="1296"/>
      <c r="E59" s="1297"/>
      <c r="F59" s="136">
        <v>93</v>
      </c>
      <c r="G59" s="136">
        <v>90</v>
      </c>
      <c r="H59" s="137">
        <v>86</v>
      </c>
    </row>
    <row r="60" spans="2:8" ht="45.75" customHeight="1" x14ac:dyDescent="0.15">
      <c r="B60" s="135"/>
      <c r="C60" s="1295" t="s">
        <v>582</v>
      </c>
      <c r="D60" s="1296"/>
      <c r="E60" s="1297"/>
      <c r="F60" s="136">
        <v>66</v>
      </c>
      <c r="G60" s="136">
        <v>75</v>
      </c>
      <c r="H60" s="137">
        <v>76</v>
      </c>
    </row>
    <row r="61" spans="2:8" ht="45.75" customHeight="1" x14ac:dyDescent="0.15">
      <c r="B61" s="135"/>
      <c r="C61" s="1295" t="s">
        <v>583</v>
      </c>
      <c r="D61" s="1296"/>
      <c r="E61" s="1297"/>
      <c r="F61" s="136">
        <v>48</v>
      </c>
      <c r="G61" s="136">
        <v>49</v>
      </c>
      <c r="H61" s="137">
        <v>49</v>
      </c>
    </row>
    <row r="62" spans="2:8" ht="45.75" customHeight="1" thickBot="1" x14ac:dyDescent="0.2">
      <c r="B62" s="138"/>
      <c r="C62" s="1298" t="s">
        <v>584</v>
      </c>
      <c r="D62" s="1299"/>
      <c r="E62" s="1300"/>
      <c r="F62" s="139">
        <v>13</v>
      </c>
      <c r="G62" s="139">
        <v>26</v>
      </c>
      <c r="H62" s="140">
        <v>42</v>
      </c>
    </row>
    <row r="63" spans="2:8" ht="52.5" customHeight="1" thickBot="1" x14ac:dyDescent="0.2">
      <c r="B63" s="141"/>
      <c r="C63" s="1301" t="s">
        <v>50</v>
      </c>
      <c r="D63" s="1301"/>
      <c r="E63" s="1302"/>
      <c r="F63" s="142">
        <v>2714</v>
      </c>
      <c r="G63" s="142">
        <v>2586</v>
      </c>
      <c r="H63" s="143">
        <v>2496</v>
      </c>
    </row>
    <row r="64" spans="2:8" ht="15" customHeight="1" x14ac:dyDescent="0.15"/>
  </sheetData>
  <sheetProtection algorithmName="SHA-512" hashValue="ZyBRIGxk1DXVRaWZK1hXbbWRroFKN22FoidRxv6Mn5ExbCOINxSdJ1zVvOSgr9pqCUk3myJoPd2t60Q/Gj9V4A==" saltValue="/q0sIbIKwGkev5bSCvBg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D1F1-9216-4B98-A5E7-ED6462EDB285}">
  <sheetPr>
    <pageSetUpPr fitToPage="1"/>
  </sheetPr>
  <dimension ref="A1:WZM160"/>
  <sheetViews>
    <sheetView showGridLines="0" topLeftCell="A46" zoomScaleNormal="100" zoomScaleSheetLayoutView="55" workbookViewId="0">
      <selection activeCell="BE41" sqref="BE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590</v>
      </c>
      <c r="AO51" s="1312"/>
      <c r="AP51" s="1312"/>
      <c r="AQ51" s="1312"/>
      <c r="AR51" s="1312"/>
      <c r="AS51" s="1312"/>
      <c r="AT51" s="1312"/>
      <c r="AU51" s="1312"/>
      <c r="AV51" s="1312"/>
      <c r="AW51" s="1312"/>
      <c r="AX51" s="1312"/>
      <c r="AY51" s="1312"/>
      <c r="AZ51" s="1312"/>
      <c r="BA51" s="1312"/>
      <c r="BB51" s="1312" t="s">
        <v>591</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v>6.6</v>
      </c>
      <c r="CG51" s="1309"/>
      <c r="CH51" s="1309"/>
      <c r="CI51" s="1309"/>
      <c r="CJ51" s="1309"/>
      <c r="CK51" s="1309"/>
      <c r="CL51" s="1309"/>
      <c r="CM51" s="1309"/>
      <c r="CN51" s="1309">
        <v>9.8000000000000007</v>
      </c>
      <c r="CO51" s="1309"/>
      <c r="CP51" s="1309"/>
      <c r="CQ51" s="1309"/>
      <c r="CR51" s="1309"/>
      <c r="CS51" s="1309"/>
      <c r="CT51" s="1309"/>
      <c r="CU51" s="1309"/>
      <c r="CV51" s="1309">
        <v>2.5</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592</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54.7</v>
      </c>
      <c r="BY53" s="1309"/>
      <c r="BZ53" s="1309"/>
      <c r="CA53" s="1309"/>
      <c r="CB53" s="1309"/>
      <c r="CC53" s="1309"/>
      <c r="CD53" s="1309"/>
      <c r="CE53" s="1309"/>
      <c r="CF53" s="1309">
        <v>62.4</v>
      </c>
      <c r="CG53" s="1309"/>
      <c r="CH53" s="1309"/>
      <c r="CI53" s="1309"/>
      <c r="CJ53" s="1309"/>
      <c r="CK53" s="1309"/>
      <c r="CL53" s="1309"/>
      <c r="CM53" s="1309"/>
      <c r="CN53" s="1309">
        <v>62.8</v>
      </c>
      <c r="CO53" s="1309"/>
      <c r="CP53" s="1309"/>
      <c r="CQ53" s="1309"/>
      <c r="CR53" s="1309"/>
      <c r="CS53" s="1309"/>
      <c r="CT53" s="1309"/>
      <c r="CU53" s="1309"/>
      <c r="CV53" s="1309">
        <v>63.4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593</v>
      </c>
      <c r="AO55" s="1314"/>
      <c r="AP55" s="1314"/>
      <c r="AQ55" s="1314"/>
      <c r="AR55" s="1314"/>
      <c r="AS55" s="1314"/>
      <c r="AT55" s="1314"/>
      <c r="AU55" s="1314"/>
      <c r="AV55" s="1314"/>
      <c r="AW55" s="1314"/>
      <c r="AX55" s="1314"/>
      <c r="AY55" s="1314"/>
      <c r="AZ55" s="1314"/>
      <c r="BA55" s="1314"/>
      <c r="BB55" s="1312" t="s">
        <v>591</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590</v>
      </c>
      <c r="AO73" s="1312"/>
      <c r="AP73" s="1312"/>
      <c r="AQ73" s="1312"/>
      <c r="AR73" s="1312"/>
      <c r="AS73" s="1312"/>
      <c r="AT73" s="1312"/>
      <c r="AU73" s="1312"/>
      <c r="AV73" s="1312"/>
      <c r="AW73" s="1312"/>
      <c r="AX73" s="1312"/>
      <c r="AY73" s="1312"/>
      <c r="AZ73" s="1312"/>
      <c r="BA73" s="1312"/>
      <c r="BB73" s="1312" t="s">
        <v>591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6.6</v>
      </c>
      <c r="CG73" s="1309"/>
      <c r="CH73" s="1309"/>
      <c r="CI73" s="1309"/>
      <c r="CJ73" s="1309"/>
      <c r="CK73" s="1309"/>
      <c r="CL73" s="1309"/>
      <c r="CM73" s="1309"/>
      <c r="CN73" s="1309">
        <v>9.8000000000000007</v>
      </c>
      <c r="CO73" s="1309"/>
      <c r="CP73" s="1309"/>
      <c r="CQ73" s="1309"/>
      <c r="CR73" s="1309"/>
      <c r="CS73" s="1309"/>
      <c r="CT73" s="1309"/>
      <c r="CU73" s="1309"/>
      <c r="CV73" s="1309">
        <v>2.5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595</v>
      </c>
      <c r="BC75" s="1312"/>
      <c r="BD75" s="1312"/>
      <c r="BE75" s="1312"/>
      <c r="BF75" s="1312"/>
      <c r="BG75" s="1312"/>
      <c r="BH75" s="1312"/>
      <c r="BI75" s="1312"/>
      <c r="BJ75" s="1312"/>
      <c r="BK75" s="1312"/>
      <c r="BL75" s="1312"/>
      <c r="BM75" s="1312"/>
      <c r="BN75" s="1312"/>
      <c r="BO75" s="1312"/>
      <c r="BP75" s="1309">
        <v>8.8000000000000007</v>
      </c>
      <c r="BQ75" s="1309"/>
      <c r="BR75" s="1309"/>
      <c r="BS75" s="1309"/>
      <c r="BT75" s="1309"/>
      <c r="BU75" s="1309"/>
      <c r="BV75" s="1309"/>
      <c r="BW75" s="1309"/>
      <c r="BX75" s="1309">
        <v>8.9</v>
      </c>
      <c r="BY75" s="1309"/>
      <c r="BZ75" s="1309"/>
      <c r="CA75" s="1309"/>
      <c r="CB75" s="1309"/>
      <c r="CC75" s="1309"/>
      <c r="CD75" s="1309"/>
      <c r="CE75" s="1309"/>
      <c r="CF75" s="1309">
        <v>8.9</v>
      </c>
      <c r="CG75" s="1309"/>
      <c r="CH75" s="1309"/>
      <c r="CI75" s="1309"/>
      <c r="CJ75" s="1309"/>
      <c r="CK75" s="1309"/>
      <c r="CL75" s="1309"/>
      <c r="CM75" s="1309"/>
      <c r="CN75" s="1309">
        <v>9.1</v>
      </c>
      <c r="CO75" s="1309"/>
      <c r="CP75" s="1309"/>
      <c r="CQ75" s="1309"/>
      <c r="CR75" s="1309"/>
      <c r="CS75" s="1309"/>
      <c r="CT75" s="1309"/>
      <c r="CU75" s="1309"/>
      <c r="CV75" s="1309">
        <v>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593</v>
      </c>
      <c r="AO77" s="1314"/>
      <c r="AP77" s="1314"/>
      <c r="AQ77" s="1314"/>
      <c r="AR77" s="1314"/>
      <c r="AS77" s="1314"/>
      <c r="AT77" s="1314"/>
      <c r="AU77" s="1314"/>
      <c r="AV77" s="1314"/>
      <c r="AW77" s="1314"/>
      <c r="AX77" s="1314"/>
      <c r="AY77" s="1314"/>
      <c r="AZ77" s="1314"/>
      <c r="BA77" s="1314"/>
      <c r="BB77" s="1312" t="s">
        <v>591</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595</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KyyNo42MfwoN8DcoTWdvxaWW3esUkfYo3R7igLD2M/TeV84WtjDiqKhqyxBB3/WOQ3Tc3h7jXC8Pr9OH8BwjQ==" saltValue="3VQRG1046mJNm7anwY2D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6F53-27FA-4EB4-88BF-1BAEABF4E2C2}">
  <sheetPr>
    <pageSetUpPr fitToPage="1"/>
  </sheetPr>
  <dimension ref="A1:DR125"/>
  <sheetViews>
    <sheetView showGridLines="0" topLeftCell="A22" zoomScaleNormal="100" zoomScaleSheetLayoutView="70" workbookViewId="0">
      <selection activeCell="AH106" sqref="AH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jwrGvDGdFzVNrqvsxFA4pV4sIJQW3ZRErR6FIHanF+hbO+ja74+nsFMaNU6ArWSOrGh4vijirrpcD+KkOLyNiA==" saltValue="/QHKsqd5RriJm7rVw6i7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6A0A-F818-456F-B64B-3FA72A9D970B}">
  <sheetPr>
    <pageSetUpPr fitToPage="1"/>
  </sheetPr>
  <dimension ref="A1:DR125"/>
  <sheetViews>
    <sheetView showGridLines="0" tabSelected="1" zoomScaleNormal="100" zoomScaleSheetLayoutView="55" workbookViewId="0">
      <selection activeCell="AF90" sqref="AF9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2Dczvy41sbzmxPWOw3XjAhdSRy3GZhV94lYGban2tmgHqUih/miQhxtQkJs/Ufd64nekr2ANK4DGjdKGQve84A==" saltValue="E6SKbmlgZIqxTXJu11Yu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296256</v>
      </c>
      <c r="E3" s="162"/>
      <c r="F3" s="163">
        <v>280458</v>
      </c>
      <c r="G3" s="164"/>
      <c r="H3" s="165"/>
    </row>
    <row r="4" spans="1:8" x14ac:dyDescent="0.15">
      <c r="A4" s="166"/>
      <c r="B4" s="167"/>
      <c r="C4" s="168"/>
      <c r="D4" s="169">
        <v>123267</v>
      </c>
      <c r="E4" s="170"/>
      <c r="F4" s="171">
        <v>127286</v>
      </c>
      <c r="G4" s="172"/>
      <c r="H4" s="173"/>
    </row>
    <row r="5" spans="1:8" x14ac:dyDescent="0.15">
      <c r="A5" s="154" t="s">
        <v>542</v>
      </c>
      <c r="B5" s="159"/>
      <c r="C5" s="160"/>
      <c r="D5" s="161">
        <v>197569</v>
      </c>
      <c r="E5" s="162"/>
      <c r="F5" s="163">
        <v>291945</v>
      </c>
      <c r="G5" s="164"/>
      <c r="H5" s="165"/>
    </row>
    <row r="6" spans="1:8" x14ac:dyDescent="0.15">
      <c r="A6" s="166"/>
      <c r="B6" s="167"/>
      <c r="C6" s="168"/>
      <c r="D6" s="169">
        <v>68627</v>
      </c>
      <c r="E6" s="170"/>
      <c r="F6" s="171">
        <v>127651</v>
      </c>
      <c r="G6" s="172"/>
      <c r="H6" s="173"/>
    </row>
    <row r="7" spans="1:8" x14ac:dyDescent="0.15">
      <c r="A7" s="154" t="s">
        <v>543</v>
      </c>
      <c r="B7" s="159"/>
      <c r="C7" s="160"/>
      <c r="D7" s="161">
        <v>393448</v>
      </c>
      <c r="E7" s="162"/>
      <c r="F7" s="163">
        <v>291173</v>
      </c>
      <c r="G7" s="164"/>
      <c r="H7" s="165"/>
    </row>
    <row r="8" spans="1:8" x14ac:dyDescent="0.15">
      <c r="A8" s="166"/>
      <c r="B8" s="167"/>
      <c r="C8" s="168"/>
      <c r="D8" s="169">
        <v>86926</v>
      </c>
      <c r="E8" s="170"/>
      <c r="F8" s="171">
        <v>119071</v>
      </c>
      <c r="G8" s="172"/>
      <c r="H8" s="173"/>
    </row>
    <row r="9" spans="1:8" x14ac:dyDescent="0.15">
      <c r="A9" s="154" t="s">
        <v>544</v>
      </c>
      <c r="B9" s="159"/>
      <c r="C9" s="160"/>
      <c r="D9" s="161">
        <v>319766</v>
      </c>
      <c r="E9" s="162"/>
      <c r="F9" s="163">
        <v>271581</v>
      </c>
      <c r="G9" s="164"/>
      <c r="H9" s="165"/>
    </row>
    <row r="10" spans="1:8" x14ac:dyDescent="0.15">
      <c r="A10" s="166"/>
      <c r="B10" s="167"/>
      <c r="C10" s="168"/>
      <c r="D10" s="169">
        <v>156116</v>
      </c>
      <c r="E10" s="170"/>
      <c r="F10" s="171">
        <v>117844</v>
      </c>
      <c r="G10" s="172"/>
      <c r="H10" s="173"/>
    </row>
    <row r="11" spans="1:8" x14ac:dyDescent="0.15">
      <c r="A11" s="154" t="s">
        <v>545</v>
      </c>
      <c r="B11" s="159"/>
      <c r="C11" s="160"/>
      <c r="D11" s="161">
        <v>301288</v>
      </c>
      <c r="E11" s="162"/>
      <c r="F11" s="163">
        <v>268375</v>
      </c>
      <c r="G11" s="164"/>
      <c r="H11" s="165"/>
    </row>
    <row r="12" spans="1:8" x14ac:dyDescent="0.15">
      <c r="A12" s="166"/>
      <c r="B12" s="167"/>
      <c r="C12" s="174"/>
      <c r="D12" s="169">
        <v>113773</v>
      </c>
      <c r="E12" s="170"/>
      <c r="F12" s="171">
        <v>119602</v>
      </c>
      <c r="G12" s="172"/>
      <c r="H12" s="173"/>
    </row>
    <row r="13" spans="1:8" x14ac:dyDescent="0.15">
      <c r="A13" s="154"/>
      <c r="B13" s="159"/>
      <c r="C13" s="175"/>
      <c r="D13" s="176">
        <v>301665</v>
      </c>
      <c r="E13" s="177"/>
      <c r="F13" s="178">
        <v>280706</v>
      </c>
      <c r="G13" s="179"/>
      <c r="H13" s="165"/>
    </row>
    <row r="14" spans="1:8" x14ac:dyDescent="0.15">
      <c r="A14" s="166"/>
      <c r="B14" s="167"/>
      <c r="C14" s="168"/>
      <c r="D14" s="169">
        <v>109742</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7.05</v>
      </c>
      <c r="C19" s="180">
        <f>ROUND(VALUE(SUBSTITUTE(実質収支比率等に係る経年分析!G$48,"▲","-")),2)</f>
        <v>6.41</v>
      </c>
      <c r="D19" s="180">
        <f>ROUND(VALUE(SUBSTITUTE(実質収支比率等に係る経年分析!H$48,"▲","-")),2)</f>
        <v>5.9</v>
      </c>
      <c r="E19" s="180">
        <f>ROUND(VALUE(SUBSTITUTE(実質収支比率等に係る経年分析!I$48,"▲","-")),2)</f>
        <v>5.34</v>
      </c>
      <c r="F19" s="180">
        <f>ROUND(VALUE(SUBSTITUTE(実質収支比率等に係る経年分析!J$48,"▲","-")),2)</f>
        <v>5.07</v>
      </c>
    </row>
    <row r="20" spans="1:11" x14ac:dyDescent="0.15">
      <c r="A20" s="180" t="s">
        <v>54</v>
      </c>
      <c r="B20" s="180">
        <f>ROUND(VALUE(SUBSTITUTE(実質収支比率等に係る経年分析!F$47,"▲","-")),2)</f>
        <v>65.3</v>
      </c>
      <c r="C20" s="180">
        <f>ROUND(VALUE(SUBSTITUTE(実質収支比率等に係る経年分析!G$47,"▲","-")),2)</f>
        <v>70.540000000000006</v>
      </c>
      <c r="D20" s="180">
        <f>ROUND(VALUE(SUBSTITUTE(実質収支比率等に係る経年分析!H$47,"▲","-")),2)</f>
        <v>66.03</v>
      </c>
      <c r="E20" s="180">
        <f>ROUND(VALUE(SUBSTITUTE(実質収支比率等に係る経年分析!I$47,"▲","-")),2)</f>
        <v>63.42</v>
      </c>
      <c r="F20" s="180">
        <f>ROUND(VALUE(SUBSTITUTE(実質収支比率等に係る経年分析!J$47,"▲","-")),2)</f>
        <v>61.68</v>
      </c>
    </row>
    <row r="21" spans="1:11" x14ac:dyDescent="0.15">
      <c r="A21" s="180" t="s">
        <v>55</v>
      </c>
      <c r="B21" s="180">
        <f>IF(ISNUMBER(VALUE(SUBSTITUTE(実質収支比率等に係る経年分析!F$49,"▲","-"))),ROUND(VALUE(SUBSTITUTE(実質収支比率等に係る経年分析!F$49,"▲","-")),2),NA())</f>
        <v>4.01</v>
      </c>
      <c r="C21" s="180">
        <f>IF(ISNUMBER(VALUE(SUBSTITUTE(実質収支比率等に係る経年分析!G$49,"▲","-"))),ROUND(VALUE(SUBSTITUTE(実質収支比率等に係る経年分析!G$49,"▲","-")),2),NA())</f>
        <v>0.27</v>
      </c>
      <c r="D21" s="180">
        <f>IF(ISNUMBER(VALUE(SUBSTITUTE(実質収支比率等に係る経年分析!H$49,"▲","-"))),ROUND(VALUE(SUBSTITUTE(実質収支比率等に係る経年分析!H$49,"▲","-")),2),NA())</f>
        <v>-5.68</v>
      </c>
      <c r="E21" s="180">
        <f>IF(ISNUMBER(VALUE(SUBSTITUTE(実質収支比率等に係る経年分析!I$49,"▲","-"))),ROUND(VALUE(SUBSTITUTE(実質収支比率等に係る経年分析!I$49,"▲","-")),2),NA())</f>
        <v>-4.5</v>
      </c>
      <c r="F21" s="180">
        <f>IF(ISNUMBER(VALUE(SUBSTITUTE(実質収支比率等に係る経年分析!J$49,"▲","-"))),ROUND(VALUE(SUBSTITUTE(実質収支比率等に係る経年分析!J$49,"▲","-")),2),NA())</f>
        <v>-0.88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後期高齢者医療に関する特別会計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5.0599999999999996</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455</v>
      </c>
      <c r="E42" s="182"/>
      <c r="F42" s="182"/>
      <c r="G42" s="182">
        <f>'実質公債費比率（分子）の構造'!L$52</f>
        <v>438</v>
      </c>
      <c r="H42" s="182"/>
      <c r="I42" s="182"/>
      <c r="J42" s="182">
        <f>'実質公債費比率（分子）の構造'!M$52</f>
        <v>438</v>
      </c>
      <c r="K42" s="182"/>
      <c r="L42" s="182"/>
      <c r="M42" s="182">
        <f>'実質公債費比率（分子）の構造'!N$52</f>
        <v>438</v>
      </c>
      <c r="N42" s="182"/>
      <c r="O42" s="182"/>
      <c r="P42" s="182">
        <f>'実質公債費比率（分子）の構造'!O$52</f>
        <v>481</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64</v>
      </c>
      <c r="B44" s="182">
        <f>'実質公債費比率（分子）の構造'!K$50</f>
        <v>19</v>
      </c>
      <c r="C44" s="182"/>
      <c r="D44" s="182"/>
      <c r="E44" s="182">
        <f>'実質公債費比率（分子）の構造'!L$50</f>
        <v>19</v>
      </c>
      <c r="F44" s="182"/>
      <c r="G44" s="182"/>
      <c r="H44" s="182">
        <f>'実質公債費比率（分子）の構造'!M$50</f>
        <v>5</v>
      </c>
      <c r="I44" s="182"/>
      <c r="J44" s="182"/>
      <c r="K44" s="182">
        <f>'実質公債費比率（分子）の構造'!N$50</f>
        <v>5</v>
      </c>
      <c r="L44" s="182"/>
      <c r="M44" s="182"/>
      <c r="N44" s="182">
        <f>'実質公債費比率（分子）の構造'!O$50</f>
        <v>1</v>
      </c>
      <c r="O44" s="182"/>
      <c r="P44" s="182"/>
    </row>
    <row r="45" spans="1:16" x14ac:dyDescent="0.15">
      <c r="A45" s="182" t="s">
        <v>65</v>
      </c>
      <c r="B45" s="182">
        <f>'実質公債費比率（分子）の構造'!K$49</f>
        <v>8</v>
      </c>
      <c r="C45" s="182"/>
      <c r="D45" s="182"/>
      <c r="E45" s="182">
        <f>'実質公債費比率（分子）の構造'!L$49</f>
        <v>17</v>
      </c>
      <c r="F45" s="182"/>
      <c r="G45" s="182"/>
      <c r="H45" s="182">
        <f>'実質公債費比率（分子）の構造'!M$49</f>
        <v>18</v>
      </c>
      <c r="I45" s="182"/>
      <c r="J45" s="182"/>
      <c r="K45" s="182">
        <f>'実質公債費比率（分子）の構造'!N$49</f>
        <v>18</v>
      </c>
      <c r="L45" s="182"/>
      <c r="M45" s="182"/>
      <c r="N45" s="182">
        <f>'実質公債費比率（分子）の構造'!O$49</f>
        <v>18</v>
      </c>
      <c r="O45" s="182"/>
      <c r="P45" s="182"/>
    </row>
    <row r="46" spans="1:16" x14ac:dyDescent="0.15">
      <c r="A46" s="182" t="s">
        <v>66</v>
      </c>
      <c r="B46" s="182">
        <f>'実質公債費比率（分子）の構造'!K$48</f>
        <v>208</v>
      </c>
      <c r="C46" s="182"/>
      <c r="D46" s="182"/>
      <c r="E46" s="182">
        <f>'実質公債費比率（分子）の構造'!L$48</f>
        <v>197</v>
      </c>
      <c r="F46" s="182"/>
      <c r="G46" s="182"/>
      <c r="H46" s="182">
        <f>'実質公債費比率（分子）の構造'!M$48</f>
        <v>183</v>
      </c>
      <c r="I46" s="182"/>
      <c r="J46" s="182"/>
      <c r="K46" s="182">
        <f>'実質公債費比率（分子）の構造'!N$48</f>
        <v>183</v>
      </c>
      <c r="L46" s="182"/>
      <c r="M46" s="182"/>
      <c r="N46" s="182">
        <f>'実質公債費比率（分子）の構造'!O$48</f>
        <v>181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435</v>
      </c>
      <c r="C49" s="182"/>
      <c r="D49" s="182"/>
      <c r="E49" s="182">
        <f>'実質公債費比率（分子）の構造'!L$45</f>
        <v>428</v>
      </c>
      <c r="F49" s="182"/>
      <c r="G49" s="182"/>
      <c r="H49" s="182">
        <f>'実質公債費比率（分子）の構造'!M$45</f>
        <v>449</v>
      </c>
      <c r="I49" s="182"/>
      <c r="J49" s="182"/>
      <c r="K49" s="182">
        <f>'実質公債費比率（分子）の構造'!N$45</f>
        <v>447</v>
      </c>
      <c r="L49" s="182"/>
      <c r="M49" s="182"/>
      <c r="N49" s="182">
        <f>'実質公債費比率（分子）の構造'!O$45</f>
        <v>497</v>
      </c>
      <c r="O49" s="182"/>
      <c r="P49" s="182"/>
    </row>
    <row r="50" spans="1:16" x14ac:dyDescent="0.15">
      <c r="A50" s="182" t="s">
        <v>70</v>
      </c>
      <c r="B50" s="182" t="e">
        <f>NA()</f>
        <v>#N/A</v>
      </c>
      <c r="C50" s="182">
        <f>IF(ISNUMBER('実質公債費比率（分子）の構造'!K$53),'実質公債費比率（分子）の構造'!K$53,NA())</f>
        <v>215</v>
      </c>
      <c r="D50" s="182" t="e">
        <f>NA()</f>
        <v>#N/A</v>
      </c>
      <c r="E50" s="182" t="e">
        <f>NA()</f>
        <v>#N/A</v>
      </c>
      <c r="F50" s="182">
        <f>IF(ISNUMBER('実質公債費比率（分子）の構造'!L$53),'実質公債費比率（分子）の構造'!L$53,NA())</f>
        <v>224</v>
      </c>
      <c r="G50" s="182" t="e">
        <f>NA()</f>
        <v>#N/A</v>
      </c>
      <c r="H50" s="182" t="e">
        <f>NA()</f>
        <v>#N/A</v>
      </c>
      <c r="I50" s="182">
        <f>IF(ISNUMBER('実質公債費比率（分子）の構造'!M$53),'実質公債費比率（分子）の構造'!M$53,NA())</f>
        <v>218</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4691</v>
      </c>
      <c r="E56" s="181"/>
      <c r="F56" s="181"/>
      <c r="G56" s="181">
        <f>'将来負担比率（分子）の構造'!J$52</f>
        <v>4705</v>
      </c>
      <c r="H56" s="181"/>
      <c r="I56" s="181"/>
      <c r="J56" s="181">
        <f>'将来負担比率（分子）の構造'!K$52</f>
        <v>5078</v>
      </c>
      <c r="K56" s="181"/>
      <c r="L56" s="181"/>
      <c r="M56" s="181">
        <f>'将来負担比率（分子）の構造'!L$52</f>
        <v>5029</v>
      </c>
      <c r="N56" s="181"/>
      <c r="O56" s="181"/>
      <c r="P56" s="181">
        <f>'将来負担比率（分子）の構造'!M$52</f>
        <v>5250</v>
      </c>
    </row>
    <row r="57" spans="1:16" x14ac:dyDescent="0.15">
      <c r="A57" s="181" t="s">
        <v>41</v>
      </c>
      <c r="B57" s="181"/>
      <c r="C57" s="181"/>
      <c r="D57" s="181">
        <f>'将来負担比率（分子）の構造'!I$51</f>
        <v>263</v>
      </c>
      <c r="E57" s="181"/>
      <c r="F57" s="181"/>
      <c r="G57" s="181">
        <f>'将来負担比率（分子）の構造'!J$51</f>
        <v>199</v>
      </c>
      <c r="H57" s="181"/>
      <c r="I57" s="181"/>
      <c r="J57" s="181">
        <f>'将来負担比率（分子）の構造'!K$51</f>
        <v>166</v>
      </c>
      <c r="K57" s="181"/>
      <c r="L57" s="181"/>
      <c r="M57" s="181">
        <f>'将来負担比率（分子）の構造'!L$51</f>
        <v>163</v>
      </c>
      <c r="N57" s="181"/>
      <c r="O57" s="181"/>
      <c r="P57" s="181">
        <f>'将来負担比率（分子）の構造'!M$51</f>
        <v>155</v>
      </c>
    </row>
    <row r="58" spans="1:16" x14ac:dyDescent="0.15">
      <c r="A58" s="181" t="s">
        <v>40</v>
      </c>
      <c r="B58" s="181"/>
      <c r="C58" s="181"/>
      <c r="D58" s="181">
        <f>'将来負担比率（分子）の構造'!I$50</f>
        <v>2797</v>
      </c>
      <c r="E58" s="181"/>
      <c r="F58" s="181"/>
      <c r="G58" s="181">
        <f>'将来負担比率（分子）の構造'!J$50</f>
        <v>2874</v>
      </c>
      <c r="H58" s="181"/>
      <c r="I58" s="181"/>
      <c r="J58" s="181">
        <f>'将来負担比率（分子）の構造'!K$50</f>
        <v>2732</v>
      </c>
      <c r="K58" s="181"/>
      <c r="L58" s="181"/>
      <c r="M58" s="181">
        <f>'将来負担比率（分子）の構造'!L$50</f>
        <v>2603</v>
      </c>
      <c r="N58" s="181"/>
      <c r="O58" s="181"/>
      <c r="P58" s="181">
        <f>'将来負担比率（分子）の構造'!M$50</f>
        <v>2514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835</v>
      </c>
      <c r="C62" s="181"/>
      <c r="D62" s="181"/>
      <c r="E62" s="181">
        <f>'将来負担比率（分子）の構造'!J$45</f>
        <v>850</v>
      </c>
      <c r="F62" s="181"/>
      <c r="G62" s="181"/>
      <c r="H62" s="181">
        <f>'将来負担比率（分子）の構造'!K$45</f>
        <v>805</v>
      </c>
      <c r="I62" s="181"/>
      <c r="J62" s="181"/>
      <c r="K62" s="181">
        <f>'将来負担比率（分子）の構造'!L$45</f>
        <v>638</v>
      </c>
      <c r="L62" s="181"/>
      <c r="M62" s="181"/>
      <c r="N62" s="181">
        <f>'将来負担比率（分子）の構造'!M$45</f>
        <v>538</v>
      </c>
      <c r="O62" s="181"/>
      <c r="P62" s="181"/>
    </row>
    <row r="63" spans="1:16" x14ac:dyDescent="0.15">
      <c r="A63" s="181" t="s">
        <v>33</v>
      </c>
      <c r="B63" s="181">
        <f>'将来負担比率（分子）の構造'!I$44</f>
        <v>198</v>
      </c>
      <c r="C63" s="181"/>
      <c r="D63" s="181"/>
      <c r="E63" s="181">
        <f>'将来負担比率（分子）の構造'!J$44</f>
        <v>182</v>
      </c>
      <c r="F63" s="181"/>
      <c r="G63" s="181"/>
      <c r="H63" s="181">
        <f>'将来負担比率（分子）の構造'!K$44</f>
        <v>165</v>
      </c>
      <c r="I63" s="181"/>
      <c r="J63" s="181"/>
      <c r="K63" s="181">
        <f>'将来負担比率（分子）の構造'!L$44</f>
        <v>149</v>
      </c>
      <c r="L63" s="181"/>
      <c r="M63" s="181"/>
      <c r="N63" s="181">
        <f>'将来負担比率（分子）の構造'!M$44</f>
        <v>132</v>
      </c>
      <c r="O63" s="181"/>
      <c r="P63" s="181"/>
    </row>
    <row r="64" spans="1:16" x14ac:dyDescent="0.15">
      <c r="A64" s="181" t="s">
        <v>32</v>
      </c>
      <c r="B64" s="181">
        <f>'将来負担比率（分子）の構造'!I$43</f>
        <v>2148</v>
      </c>
      <c r="C64" s="181"/>
      <c r="D64" s="181"/>
      <c r="E64" s="181">
        <f>'将来負担比率（分子）の構造'!J$43</f>
        <v>2071</v>
      </c>
      <c r="F64" s="181"/>
      <c r="G64" s="181"/>
      <c r="H64" s="181">
        <f>'将来負担比率（分子）の構造'!K$43</f>
        <v>2059</v>
      </c>
      <c r="I64" s="181"/>
      <c r="J64" s="181"/>
      <c r="K64" s="181">
        <f>'将来負担比率（分子）の構造'!L$43</f>
        <v>1911</v>
      </c>
      <c r="L64" s="181"/>
      <c r="M64" s="181"/>
      <c r="N64" s="181">
        <f>'将来負担比率（分子）の構造'!M$43</f>
        <v>1788</v>
      </c>
      <c r="O64" s="181"/>
      <c r="P64" s="181"/>
    </row>
    <row r="65" spans="1:16" x14ac:dyDescent="0.15">
      <c r="A65" s="181" t="s">
        <v>31</v>
      </c>
      <c r="B65" s="181">
        <f>'将来負担比率（分子）の構造'!I$42</f>
        <v>38</v>
      </c>
      <c r="C65" s="181"/>
      <c r="D65" s="181"/>
      <c r="E65" s="181">
        <f>'将来負担比率（分子）の構造'!J$42</f>
        <v>14</v>
      </c>
      <c r="F65" s="181"/>
      <c r="G65" s="181"/>
      <c r="H65" s="181">
        <f>'将来負担比率（分子）の構造'!K$42</f>
        <v>7</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4341</v>
      </c>
      <c r="C66" s="181"/>
      <c r="D66" s="181"/>
      <c r="E66" s="181">
        <f>'将来負担比率（分子）の構造'!J$41</f>
        <v>4585</v>
      </c>
      <c r="F66" s="181"/>
      <c r="G66" s="181"/>
      <c r="H66" s="181">
        <f>'将来負担比率（分子）の構造'!K$41</f>
        <v>5102</v>
      </c>
      <c r="I66" s="181"/>
      <c r="J66" s="181"/>
      <c r="K66" s="181">
        <f>'将来負担比率（分子）の構造'!L$41</f>
        <v>5332</v>
      </c>
      <c r="L66" s="181"/>
      <c r="M66" s="181"/>
      <c r="N66" s="181">
        <f>'将来負担比率（分子）の構造'!M$41</f>
        <v>5522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162</v>
      </c>
      <c r="J67" s="181" t="e">
        <f>NA()</f>
        <v>#N/A</v>
      </c>
      <c r="K67" s="181" t="e">
        <f>NA()</f>
        <v>#N/A</v>
      </c>
      <c r="L67" s="181">
        <f>IF(ISNUMBER('将来負担比率（分子）の構造'!L$53), IF('将来負担比率（分子）の構造'!L$53 &lt; 0, 0, '将来負担比率（分子）の構造'!L$53), NA())</f>
        <v>234</v>
      </c>
      <c r="M67" s="181" t="e">
        <f>NA()</f>
        <v>#N/A</v>
      </c>
      <c r="N67" s="181" t="e">
        <f>NA()</f>
        <v>#N/A</v>
      </c>
      <c r="O67" s="181">
        <f>IF(ISNUMBER('将来負担比率（分子）の構造'!M$53), IF('将来負担比率（分子）の構造'!M$53 &lt; 0, 0, '将来負担比率（分子）の構造'!M$53), NA())</f>
        <v>62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1878</v>
      </c>
      <c r="C72" s="185">
        <f>基金残高に係る経年分析!G55</f>
        <v>1771</v>
      </c>
      <c r="D72" s="185">
        <f>基金残高に係る経年分析!H55</f>
        <v>1751</v>
      </c>
    </row>
    <row r="73" spans="1:16" x14ac:dyDescent="0.15">
      <c r="A73" s="184" t="s">
        <v>77</v>
      </c>
      <c r="B73" s="185">
        <f>基金残高に係る経年分析!F56</f>
        <v>312</v>
      </c>
      <c r="C73" s="185">
        <f>基金残高に係る経年分析!G56</f>
        <v>312</v>
      </c>
      <c r="D73" s="185">
        <f>基金残高に係る経年分析!H56</f>
        <v>262</v>
      </c>
    </row>
    <row r="74" spans="1:16" x14ac:dyDescent="0.15">
      <c r="A74" s="184" t="s">
        <v>78</v>
      </c>
      <c r="B74" s="185">
        <f>基金残高に係る経年分析!F57</f>
        <v>525</v>
      </c>
      <c r="C74" s="185">
        <f>基金残高に係る経年分析!G57</f>
        <v>503</v>
      </c>
      <c r="D74" s="185">
        <f>基金残高に係る経年分析!H57</f>
        <v>483</v>
      </c>
    </row>
  </sheetData>
  <sheetProtection algorithmName="SHA-512" hashValue="mHJVK0bNStOV1+fcpXXWhpbDNjOrvvaH6iD93mOJli2uBO7eGQ+uf8D97UzPwm64yK4+d5b9kAq+3Gll1JkP8A==" saltValue="voXHtxs/bgXHIuUboZ+e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6" sqref="R36: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224</v>
      </c>
      <c r="C5" s="747"/>
      <c r="D5" s="747"/>
      <c r="E5" s="747"/>
      <c r="F5" s="747"/>
      <c r="G5" s="747"/>
      <c r="H5" s="747"/>
      <c r="I5" s="747"/>
      <c r="J5" s="747"/>
      <c r="K5" s="747"/>
      <c r="L5" s="747"/>
      <c r="M5" s="747"/>
      <c r="N5" s="747"/>
      <c r="O5" s="747"/>
      <c r="P5" s="747"/>
      <c r="Q5" s="748"/>
      <c r="R5" s="733">
        <v>532715</v>
      </c>
      <c r="S5" s="734"/>
      <c r="T5" s="734"/>
      <c r="U5" s="734"/>
      <c r="V5" s="734"/>
      <c r="W5" s="734"/>
      <c r="X5" s="734"/>
      <c r="Y5" s="777"/>
      <c r="Z5" s="795">
        <v>8.4</v>
      </c>
      <c r="AA5" s="795"/>
      <c r="AB5" s="795"/>
      <c r="AC5" s="795"/>
      <c r="AD5" s="796">
        <v>532715</v>
      </c>
      <c r="AE5" s="796"/>
      <c r="AF5" s="796"/>
      <c r="AG5" s="796"/>
      <c r="AH5" s="796"/>
      <c r="AI5" s="796"/>
      <c r="AJ5" s="796"/>
      <c r="AK5" s="796"/>
      <c r="AL5" s="778">
        <v>19.3</v>
      </c>
      <c r="AM5" s="751"/>
      <c r="AN5" s="751"/>
      <c r="AO5" s="779"/>
      <c r="AP5" s="746" t="s">
        <v>225</v>
      </c>
      <c r="AQ5" s="747"/>
      <c r="AR5" s="747"/>
      <c r="AS5" s="747"/>
      <c r="AT5" s="747"/>
      <c r="AU5" s="747"/>
      <c r="AV5" s="747"/>
      <c r="AW5" s="747"/>
      <c r="AX5" s="747"/>
      <c r="AY5" s="747"/>
      <c r="AZ5" s="747"/>
      <c r="BA5" s="747"/>
      <c r="BB5" s="747"/>
      <c r="BC5" s="747"/>
      <c r="BD5" s="747"/>
      <c r="BE5" s="747"/>
      <c r="BF5" s="748"/>
      <c r="BG5" s="678">
        <v>532715</v>
      </c>
      <c r="BH5" s="679"/>
      <c r="BI5" s="679"/>
      <c r="BJ5" s="679"/>
      <c r="BK5" s="679"/>
      <c r="BL5" s="679"/>
      <c r="BM5" s="679"/>
      <c r="BN5" s="680"/>
      <c r="BO5" s="715">
        <v>100</v>
      </c>
      <c r="BP5" s="715"/>
      <c r="BQ5" s="715"/>
      <c r="BR5" s="715"/>
      <c r="BS5" s="716">
        <v>8170</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96324</v>
      </c>
      <c r="S6" s="679"/>
      <c r="T6" s="679"/>
      <c r="U6" s="679"/>
      <c r="V6" s="679"/>
      <c r="W6" s="679"/>
      <c r="X6" s="679"/>
      <c r="Y6" s="680"/>
      <c r="Z6" s="715">
        <v>1.5</v>
      </c>
      <c r="AA6" s="715"/>
      <c r="AB6" s="715"/>
      <c r="AC6" s="715"/>
      <c r="AD6" s="716">
        <v>96324</v>
      </c>
      <c r="AE6" s="716"/>
      <c r="AF6" s="716"/>
      <c r="AG6" s="716"/>
      <c r="AH6" s="716"/>
      <c r="AI6" s="716"/>
      <c r="AJ6" s="716"/>
      <c r="AK6" s="716"/>
      <c r="AL6" s="681">
        <v>3.5</v>
      </c>
      <c r="AM6" s="682"/>
      <c r="AN6" s="682"/>
      <c r="AO6" s="717"/>
      <c r="AP6" s="675" t="s">
        <v>230</v>
      </c>
      <c r="AQ6" s="676"/>
      <c r="AR6" s="676"/>
      <c r="AS6" s="676"/>
      <c r="AT6" s="676"/>
      <c r="AU6" s="676"/>
      <c r="AV6" s="676"/>
      <c r="AW6" s="676"/>
      <c r="AX6" s="676"/>
      <c r="AY6" s="676"/>
      <c r="AZ6" s="676"/>
      <c r="BA6" s="676"/>
      <c r="BB6" s="676"/>
      <c r="BC6" s="676"/>
      <c r="BD6" s="676"/>
      <c r="BE6" s="676"/>
      <c r="BF6" s="677"/>
      <c r="BG6" s="678">
        <v>532715</v>
      </c>
      <c r="BH6" s="679"/>
      <c r="BI6" s="679"/>
      <c r="BJ6" s="679"/>
      <c r="BK6" s="679"/>
      <c r="BL6" s="679"/>
      <c r="BM6" s="679"/>
      <c r="BN6" s="680"/>
      <c r="BO6" s="715">
        <v>100</v>
      </c>
      <c r="BP6" s="715"/>
      <c r="BQ6" s="715"/>
      <c r="BR6" s="715"/>
      <c r="BS6" s="716">
        <v>8170</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55252</v>
      </c>
      <c r="CS6" s="679"/>
      <c r="CT6" s="679"/>
      <c r="CU6" s="679"/>
      <c r="CV6" s="679"/>
      <c r="CW6" s="679"/>
      <c r="CX6" s="679"/>
      <c r="CY6" s="680"/>
      <c r="CZ6" s="778">
        <v>0.9</v>
      </c>
      <c r="DA6" s="751"/>
      <c r="DB6" s="751"/>
      <c r="DC6" s="781"/>
      <c r="DD6" s="684" t="s">
        <v>129</v>
      </c>
      <c r="DE6" s="679"/>
      <c r="DF6" s="679"/>
      <c r="DG6" s="679"/>
      <c r="DH6" s="679"/>
      <c r="DI6" s="679"/>
      <c r="DJ6" s="679"/>
      <c r="DK6" s="679"/>
      <c r="DL6" s="679"/>
      <c r="DM6" s="679"/>
      <c r="DN6" s="679"/>
      <c r="DO6" s="679"/>
      <c r="DP6" s="680"/>
      <c r="DQ6" s="684">
        <v>55252</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487</v>
      </c>
      <c r="S7" s="679"/>
      <c r="T7" s="679"/>
      <c r="U7" s="679"/>
      <c r="V7" s="679"/>
      <c r="W7" s="679"/>
      <c r="X7" s="679"/>
      <c r="Y7" s="680"/>
      <c r="Z7" s="715">
        <v>0</v>
      </c>
      <c r="AA7" s="715"/>
      <c r="AB7" s="715"/>
      <c r="AC7" s="715"/>
      <c r="AD7" s="716">
        <v>487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298079</v>
      </c>
      <c r="BH7" s="679"/>
      <c r="BI7" s="679"/>
      <c r="BJ7" s="679"/>
      <c r="BK7" s="679"/>
      <c r="BL7" s="679"/>
      <c r="BM7" s="679"/>
      <c r="BN7" s="680"/>
      <c r="BO7" s="715">
        <v>56</v>
      </c>
      <c r="BP7" s="715"/>
      <c r="BQ7" s="715"/>
      <c r="BR7" s="715"/>
      <c r="BS7" s="716">
        <v>8170</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681080</v>
      </c>
      <c r="CS7" s="679"/>
      <c r="CT7" s="679"/>
      <c r="CU7" s="679"/>
      <c r="CV7" s="679"/>
      <c r="CW7" s="679"/>
      <c r="CX7" s="679"/>
      <c r="CY7" s="680"/>
      <c r="CZ7" s="715">
        <v>11</v>
      </c>
      <c r="DA7" s="715"/>
      <c r="DB7" s="715"/>
      <c r="DC7" s="715"/>
      <c r="DD7" s="684">
        <v>2640</v>
      </c>
      <c r="DE7" s="679"/>
      <c r="DF7" s="679"/>
      <c r="DG7" s="679"/>
      <c r="DH7" s="679"/>
      <c r="DI7" s="679"/>
      <c r="DJ7" s="679"/>
      <c r="DK7" s="679"/>
      <c r="DL7" s="679"/>
      <c r="DM7" s="679"/>
      <c r="DN7" s="679"/>
      <c r="DO7" s="679"/>
      <c r="DP7" s="680"/>
      <c r="DQ7" s="684">
        <v>578269</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1572</v>
      </c>
      <c r="S8" s="679"/>
      <c r="T8" s="679"/>
      <c r="U8" s="679"/>
      <c r="V8" s="679"/>
      <c r="W8" s="679"/>
      <c r="X8" s="679"/>
      <c r="Y8" s="680"/>
      <c r="Z8" s="715">
        <v>0</v>
      </c>
      <c r="AA8" s="715"/>
      <c r="AB8" s="715"/>
      <c r="AC8" s="715"/>
      <c r="AD8" s="716">
        <v>1572</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6836</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736450</v>
      </c>
      <c r="CS8" s="679"/>
      <c r="CT8" s="679"/>
      <c r="CU8" s="679"/>
      <c r="CV8" s="679"/>
      <c r="CW8" s="679"/>
      <c r="CX8" s="679"/>
      <c r="CY8" s="680"/>
      <c r="CZ8" s="715">
        <v>11.9</v>
      </c>
      <c r="DA8" s="715"/>
      <c r="DB8" s="715"/>
      <c r="DC8" s="715"/>
      <c r="DD8" s="684" t="s">
        <v>175</v>
      </c>
      <c r="DE8" s="679"/>
      <c r="DF8" s="679"/>
      <c r="DG8" s="679"/>
      <c r="DH8" s="679"/>
      <c r="DI8" s="679"/>
      <c r="DJ8" s="679"/>
      <c r="DK8" s="679"/>
      <c r="DL8" s="679"/>
      <c r="DM8" s="679"/>
      <c r="DN8" s="679"/>
      <c r="DO8" s="679"/>
      <c r="DP8" s="680"/>
      <c r="DQ8" s="684">
        <v>479819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1015</v>
      </c>
      <c r="S9" s="679"/>
      <c r="T9" s="679"/>
      <c r="U9" s="679"/>
      <c r="V9" s="679"/>
      <c r="W9" s="679"/>
      <c r="X9" s="679"/>
      <c r="Y9" s="680"/>
      <c r="Z9" s="715">
        <v>0</v>
      </c>
      <c r="AA9" s="715"/>
      <c r="AB9" s="715"/>
      <c r="AC9" s="715"/>
      <c r="AD9" s="716">
        <v>1015</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247183</v>
      </c>
      <c r="BH9" s="679"/>
      <c r="BI9" s="679"/>
      <c r="BJ9" s="679"/>
      <c r="BK9" s="679"/>
      <c r="BL9" s="679"/>
      <c r="BM9" s="679"/>
      <c r="BN9" s="680"/>
      <c r="BO9" s="715">
        <v>46.4</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608821</v>
      </c>
      <c r="CS9" s="679"/>
      <c r="CT9" s="679"/>
      <c r="CU9" s="679"/>
      <c r="CV9" s="679"/>
      <c r="CW9" s="679"/>
      <c r="CX9" s="679"/>
      <c r="CY9" s="680"/>
      <c r="CZ9" s="715">
        <v>9.8000000000000007</v>
      </c>
      <c r="DA9" s="715"/>
      <c r="DB9" s="715"/>
      <c r="DC9" s="715"/>
      <c r="DD9" s="684">
        <v>7040</v>
      </c>
      <c r="DE9" s="679"/>
      <c r="DF9" s="679"/>
      <c r="DG9" s="679"/>
      <c r="DH9" s="679"/>
      <c r="DI9" s="679"/>
      <c r="DJ9" s="679"/>
      <c r="DK9" s="679"/>
      <c r="DL9" s="679"/>
      <c r="DM9" s="679"/>
      <c r="DN9" s="679"/>
      <c r="DO9" s="679"/>
      <c r="DP9" s="680"/>
      <c r="DQ9" s="684">
        <v>542807</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240</v>
      </c>
      <c r="AA10" s="715"/>
      <c r="AB10" s="715"/>
      <c r="AC10" s="715"/>
      <c r="AD10" s="716" t="s">
        <v>129</v>
      </c>
      <c r="AE10" s="716"/>
      <c r="AF10" s="716"/>
      <c r="AG10" s="716"/>
      <c r="AH10" s="716"/>
      <c r="AI10" s="716"/>
      <c r="AJ10" s="716"/>
      <c r="AK10" s="716"/>
      <c r="AL10" s="681" t="s">
        <v>240</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17985</v>
      </c>
      <c r="BH10" s="679"/>
      <c r="BI10" s="679"/>
      <c r="BJ10" s="679"/>
      <c r="BK10" s="679"/>
      <c r="BL10" s="679"/>
      <c r="BM10" s="679"/>
      <c r="BN10" s="680"/>
      <c r="BO10" s="715">
        <v>3.4</v>
      </c>
      <c r="BP10" s="715"/>
      <c r="BQ10" s="715"/>
      <c r="BR10" s="715"/>
      <c r="BS10" s="684">
        <v>2998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223</v>
      </c>
      <c r="CS10" s="679"/>
      <c r="CT10" s="679"/>
      <c r="CU10" s="679"/>
      <c r="CV10" s="679"/>
      <c r="CW10" s="679"/>
      <c r="CX10" s="679"/>
      <c r="CY10" s="680"/>
      <c r="CZ10" s="715">
        <v>0</v>
      </c>
      <c r="DA10" s="715"/>
      <c r="DB10" s="715"/>
      <c r="DC10" s="715"/>
      <c r="DD10" s="684" t="s">
        <v>240</v>
      </c>
      <c r="DE10" s="679"/>
      <c r="DF10" s="679"/>
      <c r="DG10" s="679"/>
      <c r="DH10" s="679"/>
      <c r="DI10" s="679"/>
      <c r="DJ10" s="679"/>
      <c r="DK10" s="679"/>
      <c r="DL10" s="679"/>
      <c r="DM10" s="679"/>
      <c r="DN10" s="679"/>
      <c r="DO10" s="679"/>
      <c r="DP10" s="680"/>
      <c r="DQ10" s="684">
        <v>223</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76202</v>
      </c>
      <c r="S11" s="679"/>
      <c r="T11" s="679"/>
      <c r="U11" s="679"/>
      <c r="V11" s="679"/>
      <c r="W11" s="679"/>
      <c r="X11" s="679"/>
      <c r="Y11" s="680"/>
      <c r="Z11" s="681">
        <v>1.2</v>
      </c>
      <c r="AA11" s="682"/>
      <c r="AB11" s="682"/>
      <c r="AC11" s="683"/>
      <c r="AD11" s="684">
        <v>76202</v>
      </c>
      <c r="AE11" s="679"/>
      <c r="AF11" s="679"/>
      <c r="AG11" s="679"/>
      <c r="AH11" s="679"/>
      <c r="AI11" s="679"/>
      <c r="AJ11" s="679"/>
      <c r="AK11" s="680"/>
      <c r="AL11" s="681">
        <v>2.8</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26075</v>
      </c>
      <c r="BH11" s="679"/>
      <c r="BI11" s="679"/>
      <c r="BJ11" s="679"/>
      <c r="BK11" s="679"/>
      <c r="BL11" s="679"/>
      <c r="BM11" s="679"/>
      <c r="BN11" s="680"/>
      <c r="BO11" s="715">
        <v>4.9000000000000004</v>
      </c>
      <c r="BP11" s="715"/>
      <c r="BQ11" s="715"/>
      <c r="BR11" s="715"/>
      <c r="BS11" s="684">
        <v>5172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2175417</v>
      </c>
      <c r="CS11" s="679"/>
      <c r="CT11" s="679"/>
      <c r="CU11" s="679"/>
      <c r="CV11" s="679"/>
      <c r="CW11" s="679"/>
      <c r="CX11" s="679"/>
      <c r="CY11" s="680"/>
      <c r="CZ11" s="715">
        <v>35</v>
      </c>
      <c r="DA11" s="715"/>
      <c r="DB11" s="715"/>
      <c r="DC11" s="715"/>
      <c r="DD11" s="684">
        <v>669595</v>
      </c>
      <c r="DE11" s="679"/>
      <c r="DF11" s="679"/>
      <c r="DG11" s="679"/>
      <c r="DH11" s="679"/>
      <c r="DI11" s="679"/>
      <c r="DJ11" s="679"/>
      <c r="DK11" s="679"/>
      <c r="DL11" s="679"/>
      <c r="DM11" s="679"/>
      <c r="DN11" s="679"/>
      <c r="DO11" s="679"/>
      <c r="DP11" s="680"/>
      <c r="DQ11" s="684">
        <v>166806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240</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190331</v>
      </c>
      <c r="BH12" s="679"/>
      <c r="BI12" s="679"/>
      <c r="BJ12" s="679"/>
      <c r="BK12" s="679"/>
      <c r="BL12" s="679"/>
      <c r="BM12" s="679"/>
      <c r="BN12" s="680"/>
      <c r="BO12" s="715">
        <v>35.700000000000003</v>
      </c>
      <c r="BP12" s="715"/>
      <c r="BQ12" s="715"/>
      <c r="BR12" s="715"/>
      <c r="BS12" s="684" t="s">
        <v>129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72214</v>
      </c>
      <c r="CS12" s="679"/>
      <c r="CT12" s="679"/>
      <c r="CU12" s="679"/>
      <c r="CV12" s="679"/>
      <c r="CW12" s="679"/>
      <c r="CX12" s="679"/>
      <c r="CY12" s="680"/>
      <c r="CZ12" s="715">
        <v>1.2</v>
      </c>
      <c r="DA12" s="715"/>
      <c r="DB12" s="715"/>
      <c r="DC12" s="715"/>
      <c r="DD12" s="684">
        <v>4730</v>
      </c>
      <c r="DE12" s="679"/>
      <c r="DF12" s="679"/>
      <c r="DG12" s="679"/>
      <c r="DH12" s="679"/>
      <c r="DI12" s="679"/>
      <c r="DJ12" s="679"/>
      <c r="DK12" s="679"/>
      <c r="DL12" s="679"/>
      <c r="DM12" s="679"/>
      <c r="DN12" s="679"/>
      <c r="DO12" s="679"/>
      <c r="DP12" s="680"/>
      <c r="DQ12" s="684">
        <v>54811</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175</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175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189346</v>
      </c>
      <c r="BH13" s="679"/>
      <c r="BI13" s="679"/>
      <c r="BJ13" s="679"/>
      <c r="BK13" s="679"/>
      <c r="BL13" s="679"/>
      <c r="BM13" s="679"/>
      <c r="BN13" s="680"/>
      <c r="BO13" s="715">
        <v>35.5</v>
      </c>
      <c r="BP13" s="715"/>
      <c r="BQ13" s="715"/>
      <c r="BR13" s="715"/>
      <c r="BS13" s="684" t="s">
        <v>240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551185</v>
      </c>
      <c r="CS13" s="679"/>
      <c r="CT13" s="679"/>
      <c r="CU13" s="679"/>
      <c r="CV13" s="679"/>
      <c r="CW13" s="679"/>
      <c r="CX13" s="679"/>
      <c r="CY13" s="680"/>
      <c r="CZ13" s="715">
        <v>8.9</v>
      </c>
      <c r="DA13" s="715"/>
      <c r="DB13" s="715"/>
      <c r="DC13" s="715"/>
      <c r="DD13" s="684">
        <v>142602</v>
      </c>
      <c r="DE13" s="679"/>
      <c r="DF13" s="679"/>
      <c r="DG13" s="679"/>
      <c r="DH13" s="679"/>
      <c r="DI13" s="679"/>
      <c r="DJ13" s="679"/>
      <c r="DK13" s="679"/>
      <c r="DL13" s="679"/>
      <c r="DM13" s="679"/>
      <c r="DN13" s="679"/>
      <c r="DO13" s="679"/>
      <c r="DP13" s="680"/>
      <c r="DQ13" s="684">
        <v>389017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9454</v>
      </c>
      <c r="S14" s="679"/>
      <c r="T14" s="679"/>
      <c r="U14" s="679"/>
      <c r="V14" s="679"/>
      <c r="W14" s="679"/>
      <c r="X14" s="679"/>
      <c r="Y14" s="680"/>
      <c r="Z14" s="715">
        <v>0.1</v>
      </c>
      <c r="AA14" s="715"/>
      <c r="AB14" s="715"/>
      <c r="AC14" s="715"/>
      <c r="AD14" s="716">
        <v>9454</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11043</v>
      </c>
      <c r="BH14" s="679"/>
      <c r="BI14" s="679"/>
      <c r="BJ14" s="679"/>
      <c r="BK14" s="679"/>
      <c r="BL14" s="679"/>
      <c r="BM14" s="679"/>
      <c r="BN14" s="680"/>
      <c r="BO14" s="715">
        <v>2.1</v>
      </c>
      <c r="BP14" s="715"/>
      <c r="BQ14" s="715"/>
      <c r="BR14" s="715"/>
      <c r="BS14" s="684" t="s">
        <v>240</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178501</v>
      </c>
      <c r="CS14" s="679"/>
      <c r="CT14" s="679"/>
      <c r="CU14" s="679"/>
      <c r="CV14" s="679"/>
      <c r="CW14" s="679"/>
      <c r="CX14" s="679"/>
      <c r="CY14" s="680"/>
      <c r="CZ14" s="715">
        <v>2.9</v>
      </c>
      <c r="DA14" s="715"/>
      <c r="DB14" s="715"/>
      <c r="DC14" s="715"/>
      <c r="DD14" s="684" t="s">
        <v>240</v>
      </c>
      <c r="DE14" s="679"/>
      <c r="DF14" s="679"/>
      <c r="DG14" s="679"/>
      <c r="DH14" s="679"/>
      <c r="DI14" s="679"/>
      <c r="DJ14" s="679"/>
      <c r="DK14" s="679"/>
      <c r="DL14" s="679"/>
      <c r="DM14" s="679"/>
      <c r="DN14" s="679"/>
      <c r="DO14" s="679"/>
      <c r="DP14" s="680"/>
      <c r="DQ14" s="684">
        <v>177084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240</v>
      </c>
      <c r="AE15" s="716"/>
      <c r="AF15" s="716"/>
      <c r="AG15" s="716"/>
      <c r="AH15" s="716"/>
      <c r="AI15" s="716"/>
      <c r="AJ15" s="716"/>
      <c r="AK15" s="716"/>
      <c r="AL15" s="681" t="s">
        <v>129</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33262</v>
      </c>
      <c r="BH15" s="679"/>
      <c r="BI15" s="679"/>
      <c r="BJ15" s="679"/>
      <c r="BK15" s="679"/>
      <c r="BL15" s="679"/>
      <c r="BM15" s="679"/>
      <c r="BN15" s="680"/>
      <c r="BO15" s="715">
        <v>6.2</v>
      </c>
      <c r="BP15" s="715"/>
      <c r="BQ15" s="715"/>
      <c r="BR15" s="715"/>
      <c r="BS15" s="684" t="s">
        <v>240</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652924</v>
      </c>
      <c r="CS15" s="679"/>
      <c r="CT15" s="679"/>
      <c r="CU15" s="679"/>
      <c r="CV15" s="679"/>
      <c r="CW15" s="679"/>
      <c r="CX15" s="679"/>
      <c r="CY15" s="680"/>
      <c r="CZ15" s="715">
        <v>10.5</v>
      </c>
      <c r="DA15" s="715"/>
      <c r="DB15" s="715"/>
      <c r="DC15" s="715"/>
      <c r="DD15" s="684">
        <v>311659</v>
      </c>
      <c r="DE15" s="679"/>
      <c r="DF15" s="679"/>
      <c r="DG15" s="679"/>
      <c r="DH15" s="679"/>
      <c r="DI15" s="679"/>
      <c r="DJ15" s="679"/>
      <c r="DK15" s="679"/>
      <c r="DL15" s="679"/>
      <c r="DM15" s="679"/>
      <c r="DN15" s="679"/>
      <c r="DO15" s="679"/>
      <c r="DP15" s="680"/>
      <c r="DQ15" s="684">
        <v>339332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2729</v>
      </c>
      <c r="S16" s="679"/>
      <c r="T16" s="679"/>
      <c r="U16" s="679"/>
      <c r="V16" s="679"/>
      <c r="W16" s="679"/>
      <c r="X16" s="679"/>
      <c r="Y16" s="680"/>
      <c r="Z16" s="715">
        <v>0</v>
      </c>
      <c r="AA16" s="715"/>
      <c r="AB16" s="715"/>
      <c r="AC16" s="715"/>
      <c r="AD16" s="716">
        <v>2729</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240</v>
      </c>
      <c r="CS16" s="679"/>
      <c r="CT16" s="679"/>
      <c r="CU16" s="679"/>
      <c r="CV16" s="679"/>
      <c r="CW16" s="679"/>
      <c r="CX16" s="679"/>
      <c r="CY16" s="680"/>
      <c r="CZ16" s="715" t="s">
        <v>129</v>
      </c>
      <c r="DA16" s="715"/>
      <c r="DB16" s="715"/>
      <c r="DC16" s="715"/>
      <c r="DD16" s="684" t="s">
        <v>240</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8666</v>
      </c>
      <c r="S17" s="679"/>
      <c r="T17" s="679"/>
      <c r="U17" s="679"/>
      <c r="V17" s="679"/>
      <c r="W17" s="679"/>
      <c r="X17" s="679"/>
      <c r="Y17" s="680"/>
      <c r="Z17" s="715">
        <v>0.1</v>
      </c>
      <c r="AA17" s="715"/>
      <c r="AB17" s="715"/>
      <c r="AC17" s="715"/>
      <c r="AD17" s="716">
        <v>8666</v>
      </c>
      <c r="AE17" s="716"/>
      <c r="AF17" s="716"/>
      <c r="AG17" s="716"/>
      <c r="AH17" s="716"/>
      <c r="AI17" s="716"/>
      <c r="AJ17" s="716"/>
      <c r="AK17" s="716"/>
      <c r="AL17" s="681">
        <v>0.3</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497901</v>
      </c>
      <c r="CS17" s="679"/>
      <c r="CT17" s="679"/>
      <c r="CU17" s="679"/>
      <c r="CV17" s="679"/>
      <c r="CW17" s="679"/>
      <c r="CX17" s="679"/>
      <c r="CY17" s="680"/>
      <c r="CZ17" s="715">
        <v>8</v>
      </c>
      <c r="DA17" s="715"/>
      <c r="DB17" s="715"/>
      <c r="DC17" s="715"/>
      <c r="DD17" s="684" t="s">
        <v>129</v>
      </c>
      <c r="DE17" s="679"/>
      <c r="DF17" s="679"/>
      <c r="DG17" s="679"/>
      <c r="DH17" s="679"/>
      <c r="DI17" s="679"/>
      <c r="DJ17" s="679"/>
      <c r="DK17" s="679"/>
      <c r="DL17" s="679"/>
      <c r="DM17" s="679"/>
      <c r="DN17" s="679"/>
      <c r="DO17" s="679"/>
      <c r="DP17" s="680"/>
      <c r="DQ17" s="684">
        <v>458802</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770</v>
      </c>
      <c r="S18" s="679"/>
      <c r="T18" s="679"/>
      <c r="U18" s="679"/>
      <c r="V18" s="679"/>
      <c r="W18" s="679"/>
      <c r="X18" s="679"/>
      <c r="Y18" s="680"/>
      <c r="Z18" s="715">
        <v>0</v>
      </c>
      <c r="AA18" s="715"/>
      <c r="AB18" s="715"/>
      <c r="AC18" s="715"/>
      <c r="AD18" s="716">
        <v>770</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1399</v>
      </c>
      <c r="S19" s="679"/>
      <c r="T19" s="679"/>
      <c r="U19" s="679"/>
      <c r="V19" s="679"/>
      <c r="W19" s="679"/>
      <c r="X19" s="679"/>
      <c r="Y19" s="680"/>
      <c r="Z19" s="715">
        <v>0</v>
      </c>
      <c r="AA19" s="715"/>
      <c r="AB19" s="715"/>
      <c r="AC19" s="715"/>
      <c r="AD19" s="716">
        <v>1399</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175</v>
      </c>
      <c r="DA19" s="715"/>
      <c r="DB19" s="715"/>
      <c r="DC19" s="715"/>
      <c r="DD19" s="684" t="s">
        <v>240</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101</v>
      </c>
      <c r="S20" s="679"/>
      <c r="T20" s="679"/>
      <c r="U20" s="679"/>
      <c r="V20" s="679"/>
      <c r="W20" s="679"/>
      <c r="X20" s="679"/>
      <c r="Y20" s="680"/>
      <c r="Z20" s="715">
        <v>0</v>
      </c>
      <c r="AA20" s="715"/>
      <c r="AB20" s="715"/>
      <c r="AC20" s="715"/>
      <c r="AD20" s="716">
        <v>101</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6209968</v>
      </c>
      <c r="CS20" s="679"/>
      <c r="CT20" s="679"/>
      <c r="CU20" s="679"/>
      <c r="CV20" s="679"/>
      <c r="CW20" s="679"/>
      <c r="CX20" s="679"/>
      <c r="CY20" s="680"/>
      <c r="CZ20" s="715">
        <v>100</v>
      </c>
      <c r="DA20" s="715"/>
      <c r="DB20" s="715"/>
      <c r="DC20" s="715"/>
      <c r="DD20" s="684">
        <v>1138266</v>
      </c>
      <c r="DE20" s="679"/>
      <c r="DF20" s="679"/>
      <c r="DG20" s="679"/>
      <c r="DH20" s="679"/>
      <c r="DI20" s="679"/>
      <c r="DJ20" s="679"/>
      <c r="DK20" s="679"/>
      <c r="DL20" s="679"/>
      <c r="DM20" s="679"/>
      <c r="DN20" s="679"/>
      <c r="DO20" s="679"/>
      <c r="DP20" s="680"/>
      <c r="DQ20" s="684">
        <v>3242222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6396</v>
      </c>
      <c r="S21" s="679"/>
      <c r="T21" s="679"/>
      <c r="U21" s="679"/>
      <c r="V21" s="679"/>
      <c r="W21" s="679"/>
      <c r="X21" s="679"/>
      <c r="Y21" s="680"/>
      <c r="Z21" s="715">
        <v>0.1</v>
      </c>
      <c r="AA21" s="715"/>
      <c r="AB21" s="715"/>
      <c r="AC21" s="715"/>
      <c r="AD21" s="716">
        <v>6396</v>
      </c>
      <c r="AE21" s="716"/>
      <c r="AF21" s="716"/>
      <c r="AG21" s="716"/>
      <c r="AH21" s="716"/>
      <c r="AI21" s="716"/>
      <c r="AJ21" s="716"/>
      <c r="AK21" s="716"/>
      <c r="AL21" s="681">
        <v>0.2</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129</v>
      </c>
      <c r="BH21" s="679"/>
      <c r="BI21" s="679"/>
      <c r="BJ21" s="679"/>
      <c r="BK21" s="679"/>
      <c r="BL21" s="679"/>
      <c r="BM21" s="679"/>
      <c r="BN21" s="680"/>
      <c r="BO21" s="715" t="s">
        <v>129</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2227697</v>
      </c>
      <c r="S22" s="679"/>
      <c r="T22" s="679"/>
      <c r="U22" s="679"/>
      <c r="V22" s="679"/>
      <c r="W22" s="679"/>
      <c r="X22" s="679"/>
      <c r="Y22" s="680"/>
      <c r="Z22" s="715">
        <v>35</v>
      </c>
      <c r="AA22" s="715"/>
      <c r="AB22" s="715"/>
      <c r="AC22" s="715"/>
      <c r="AD22" s="716">
        <v>2029506</v>
      </c>
      <c r="AE22" s="716"/>
      <c r="AF22" s="716"/>
      <c r="AG22" s="716"/>
      <c r="AH22" s="716"/>
      <c r="AI22" s="716"/>
      <c r="AJ22" s="716"/>
      <c r="AK22" s="716"/>
      <c r="AL22" s="681">
        <v>73.599999999999994</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2029506</v>
      </c>
      <c r="S23" s="679"/>
      <c r="T23" s="679"/>
      <c r="U23" s="679"/>
      <c r="V23" s="679"/>
      <c r="W23" s="679"/>
      <c r="X23" s="679"/>
      <c r="Y23" s="680"/>
      <c r="Z23" s="715">
        <v>31.9</v>
      </c>
      <c r="AA23" s="715"/>
      <c r="AB23" s="715"/>
      <c r="AC23" s="715"/>
      <c r="AD23" s="716">
        <v>2029506</v>
      </c>
      <c r="AE23" s="716"/>
      <c r="AF23" s="716"/>
      <c r="AG23" s="716"/>
      <c r="AH23" s="716"/>
      <c r="AI23" s="716"/>
      <c r="AJ23" s="716"/>
      <c r="AK23" s="716"/>
      <c r="AL23" s="681">
        <v>73.599999999999994</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240</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198191</v>
      </c>
      <c r="S24" s="679"/>
      <c r="T24" s="679"/>
      <c r="U24" s="679"/>
      <c r="V24" s="679"/>
      <c r="W24" s="679"/>
      <c r="X24" s="679"/>
      <c r="Y24" s="680"/>
      <c r="Z24" s="715">
        <v>3.1</v>
      </c>
      <c r="AA24" s="715"/>
      <c r="AB24" s="715"/>
      <c r="AC24" s="715"/>
      <c r="AD24" s="716" t="s">
        <v>129</v>
      </c>
      <c r="AE24" s="716"/>
      <c r="AF24" s="716"/>
      <c r="AG24" s="716"/>
      <c r="AH24" s="716"/>
      <c r="AI24" s="716"/>
      <c r="AJ24" s="716"/>
      <c r="AK24" s="716"/>
      <c r="AL24" s="681" t="s">
        <v>129</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240</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1320999</v>
      </c>
      <c r="CS24" s="734"/>
      <c r="CT24" s="734"/>
      <c r="CU24" s="734"/>
      <c r="CV24" s="734"/>
      <c r="CW24" s="734"/>
      <c r="CX24" s="734"/>
      <c r="CY24" s="777"/>
      <c r="CZ24" s="778">
        <v>21.3</v>
      </c>
      <c r="DA24" s="751"/>
      <c r="DB24" s="751"/>
      <c r="DC24" s="781"/>
      <c r="DD24" s="776">
        <v>1138653</v>
      </c>
      <c r="DE24" s="734"/>
      <c r="DF24" s="734"/>
      <c r="DG24" s="734"/>
      <c r="DH24" s="734"/>
      <c r="DI24" s="734"/>
      <c r="DJ24" s="734"/>
      <c r="DK24" s="777"/>
      <c r="DL24" s="776">
        <v>1137959</v>
      </c>
      <c r="DM24" s="734"/>
      <c r="DN24" s="734"/>
      <c r="DO24" s="734"/>
      <c r="DP24" s="734"/>
      <c r="DQ24" s="734"/>
      <c r="DR24" s="734"/>
      <c r="DS24" s="734"/>
      <c r="DT24" s="734"/>
      <c r="DU24" s="734"/>
      <c r="DV24" s="777"/>
      <c r="DW24" s="778">
        <v>40</v>
      </c>
      <c r="DX24" s="751"/>
      <c r="DY24" s="751"/>
      <c r="DZ24" s="751"/>
      <c r="EA24" s="751"/>
      <c r="EB24" s="751"/>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129</v>
      </c>
      <c r="BP25" s="715"/>
      <c r="BQ25" s="715"/>
      <c r="BR25" s="715"/>
      <c r="BS25" s="684" t="s">
        <v>240</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663870</v>
      </c>
      <c r="CS25" s="697"/>
      <c r="CT25" s="697"/>
      <c r="CU25" s="697"/>
      <c r="CV25" s="697"/>
      <c r="CW25" s="697"/>
      <c r="CX25" s="697"/>
      <c r="CY25" s="698"/>
      <c r="CZ25" s="681">
        <v>10.7</v>
      </c>
      <c r="DA25" s="699"/>
      <c r="DB25" s="699"/>
      <c r="DC25" s="700"/>
      <c r="DD25" s="684">
        <v>637079</v>
      </c>
      <c r="DE25" s="697"/>
      <c r="DF25" s="697"/>
      <c r="DG25" s="697"/>
      <c r="DH25" s="697"/>
      <c r="DI25" s="697"/>
      <c r="DJ25" s="697"/>
      <c r="DK25" s="698"/>
      <c r="DL25" s="684">
        <v>636626</v>
      </c>
      <c r="DM25" s="697"/>
      <c r="DN25" s="697"/>
      <c r="DO25" s="697"/>
      <c r="DP25" s="697"/>
      <c r="DQ25" s="697"/>
      <c r="DR25" s="697"/>
      <c r="DS25" s="697"/>
      <c r="DT25" s="697"/>
      <c r="DU25" s="697"/>
      <c r="DV25" s="698"/>
      <c r="DW25" s="681">
        <v>22.4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2956861</v>
      </c>
      <c r="S26" s="679"/>
      <c r="T26" s="679"/>
      <c r="U26" s="679"/>
      <c r="V26" s="679"/>
      <c r="W26" s="679"/>
      <c r="X26" s="679"/>
      <c r="Y26" s="680"/>
      <c r="Z26" s="715">
        <v>46.5</v>
      </c>
      <c r="AA26" s="715"/>
      <c r="AB26" s="715"/>
      <c r="AC26" s="715"/>
      <c r="AD26" s="716">
        <v>2758670</v>
      </c>
      <c r="AE26" s="716"/>
      <c r="AF26" s="716"/>
      <c r="AG26" s="716"/>
      <c r="AH26" s="716"/>
      <c r="AI26" s="716"/>
      <c r="AJ26" s="716"/>
      <c r="AK26" s="716"/>
      <c r="AL26" s="681">
        <v>100</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240</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413684</v>
      </c>
      <c r="CS26" s="679"/>
      <c r="CT26" s="679"/>
      <c r="CU26" s="679"/>
      <c r="CV26" s="679"/>
      <c r="CW26" s="679"/>
      <c r="CX26" s="679"/>
      <c r="CY26" s="680"/>
      <c r="CZ26" s="681">
        <v>6.7</v>
      </c>
      <c r="DA26" s="699"/>
      <c r="DB26" s="699"/>
      <c r="DC26" s="700"/>
      <c r="DD26" s="684">
        <v>392039</v>
      </c>
      <c r="DE26" s="679"/>
      <c r="DF26" s="679"/>
      <c r="DG26" s="679"/>
      <c r="DH26" s="679"/>
      <c r="DI26" s="679"/>
      <c r="DJ26" s="679"/>
      <c r="DK26" s="680"/>
      <c r="DL26" s="684" t="s">
        <v>240</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621</v>
      </c>
      <c r="S27" s="679"/>
      <c r="T27" s="679"/>
      <c r="U27" s="679"/>
      <c r="V27" s="679"/>
      <c r="W27" s="679"/>
      <c r="X27" s="679"/>
      <c r="Y27" s="680"/>
      <c r="Z27" s="715">
        <v>0</v>
      </c>
      <c r="AA27" s="715"/>
      <c r="AB27" s="715"/>
      <c r="AC27" s="715"/>
      <c r="AD27" s="716">
        <v>621</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532715</v>
      </c>
      <c r="BH27" s="679"/>
      <c r="BI27" s="679"/>
      <c r="BJ27" s="679"/>
      <c r="BK27" s="679"/>
      <c r="BL27" s="679"/>
      <c r="BM27" s="679"/>
      <c r="BN27" s="680"/>
      <c r="BO27" s="715">
        <v>100</v>
      </c>
      <c r="BP27" s="715"/>
      <c r="BQ27" s="715"/>
      <c r="BR27" s="715"/>
      <c r="BS27" s="684">
        <v>8170</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159228</v>
      </c>
      <c r="CS27" s="697"/>
      <c r="CT27" s="697"/>
      <c r="CU27" s="697"/>
      <c r="CV27" s="697"/>
      <c r="CW27" s="697"/>
      <c r="CX27" s="697"/>
      <c r="CY27" s="698"/>
      <c r="CZ27" s="681">
        <v>2.6</v>
      </c>
      <c r="DA27" s="699"/>
      <c r="DB27" s="699"/>
      <c r="DC27" s="700"/>
      <c r="DD27" s="684">
        <v>42772</v>
      </c>
      <c r="DE27" s="697"/>
      <c r="DF27" s="697"/>
      <c r="DG27" s="697"/>
      <c r="DH27" s="697"/>
      <c r="DI27" s="697"/>
      <c r="DJ27" s="697"/>
      <c r="DK27" s="698"/>
      <c r="DL27" s="684">
        <v>42531</v>
      </c>
      <c r="DM27" s="697"/>
      <c r="DN27" s="697"/>
      <c r="DO27" s="697"/>
      <c r="DP27" s="697"/>
      <c r="DQ27" s="697"/>
      <c r="DR27" s="697"/>
      <c r="DS27" s="697"/>
      <c r="DT27" s="697"/>
      <c r="DU27" s="697"/>
      <c r="DV27" s="698"/>
      <c r="DW27" s="681">
        <v>1.5</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10840</v>
      </c>
      <c r="S28" s="679"/>
      <c r="T28" s="679"/>
      <c r="U28" s="679"/>
      <c r="V28" s="679"/>
      <c r="W28" s="679"/>
      <c r="X28" s="679"/>
      <c r="Y28" s="680"/>
      <c r="Z28" s="715">
        <v>0.2</v>
      </c>
      <c r="AA28" s="715"/>
      <c r="AB28" s="715"/>
      <c r="AC28" s="715"/>
      <c r="AD28" s="716" t="s">
        <v>129</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497901</v>
      </c>
      <c r="CS28" s="679"/>
      <c r="CT28" s="679"/>
      <c r="CU28" s="679"/>
      <c r="CV28" s="679"/>
      <c r="CW28" s="679"/>
      <c r="CX28" s="679"/>
      <c r="CY28" s="680"/>
      <c r="CZ28" s="681">
        <v>8</v>
      </c>
      <c r="DA28" s="699"/>
      <c r="DB28" s="699"/>
      <c r="DC28" s="700"/>
      <c r="DD28" s="684">
        <v>458802</v>
      </c>
      <c r="DE28" s="679"/>
      <c r="DF28" s="679"/>
      <c r="DG28" s="679"/>
      <c r="DH28" s="679"/>
      <c r="DI28" s="679"/>
      <c r="DJ28" s="679"/>
      <c r="DK28" s="680"/>
      <c r="DL28" s="684">
        <v>458802</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94571</v>
      </c>
      <c r="S29" s="679"/>
      <c r="T29" s="679"/>
      <c r="U29" s="679"/>
      <c r="V29" s="679"/>
      <c r="W29" s="679"/>
      <c r="X29" s="679"/>
      <c r="Y29" s="680"/>
      <c r="Z29" s="715">
        <v>1.5</v>
      </c>
      <c r="AA29" s="715"/>
      <c r="AB29" s="715"/>
      <c r="AC29" s="715"/>
      <c r="AD29" s="716" t="s">
        <v>240</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69</v>
      </c>
      <c r="CG29" s="712"/>
      <c r="CH29" s="712"/>
      <c r="CI29" s="712"/>
      <c r="CJ29" s="712"/>
      <c r="CK29" s="712"/>
      <c r="CL29" s="712"/>
      <c r="CM29" s="712"/>
      <c r="CN29" s="712"/>
      <c r="CO29" s="712"/>
      <c r="CP29" s="712"/>
      <c r="CQ29" s="713"/>
      <c r="CR29" s="678">
        <v>497478</v>
      </c>
      <c r="CS29" s="697"/>
      <c r="CT29" s="697"/>
      <c r="CU29" s="697"/>
      <c r="CV29" s="697"/>
      <c r="CW29" s="697"/>
      <c r="CX29" s="697"/>
      <c r="CY29" s="698"/>
      <c r="CZ29" s="681">
        <v>8</v>
      </c>
      <c r="DA29" s="699"/>
      <c r="DB29" s="699"/>
      <c r="DC29" s="700"/>
      <c r="DD29" s="684">
        <v>458379</v>
      </c>
      <c r="DE29" s="697"/>
      <c r="DF29" s="697"/>
      <c r="DG29" s="697"/>
      <c r="DH29" s="697"/>
      <c r="DI29" s="697"/>
      <c r="DJ29" s="697"/>
      <c r="DK29" s="698"/>
      <c r="DL29" s="684">
        <v>458379</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18079</v>
      </c>
      <c r="S30" s="679"/>
      <c r="T30" s="679"/>
      <c r="U30" s="679"/>
      <c r="V30" s="679"/>
      <c r="W30" s="679"/>
      <c r="X30" s="679"/>
      <c r="Y30" s="680"/>
      <c r="Z30" s="715">
        <v>0.3</v>
      </c>
      <c r="AA30" s="715"/>
      <c r="AB30" s="715"/>
      <c r="AC30" s="715"/>
      <c r="AD30" s="716" t="s">
        <v>129</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473882</v>
      </c>
      <c r="CS30" s="679"/>
      <c r="CT30" s="679"/>
      <c r="CU30" s="679"/>
      <c r="CV30" s="679"/>
      <c r="CW30" s="679"/>
      <c r="CX30" s="679"/>
      <c r="CY30" s="680"/>
      <c r="CZ30" s="681">
        <v>7.6</v>
      </c>
      <c r="DA30" s="699"/>
      <c r="DB30" s="699"/>
      <c r="DC30" s="700"/>
      <c r="DD30" s="684">
        <v>434783</v>
      </c>
      <c r="DE30" s="679"/>
      <c r="DF30" s="679"/>
      <c r="DG30" s="679"/>
      <c r="DH30" s="679"/>
      <c r="DI30" s="679"/>
      <c r="DJ30" s="679"/>
      <c r="DK30" s="680"/>
      <c r="DL30" s="684">
        <v>434783</v>
      </c>
      <c r="DM30" s="679"/>
      <c r="DN30" s="679"/>
      <c r="DO30" s="679"/>
      <c r="DP30" s="679"/>
      <c r="DQ30" s="679"/>
      <c r="DR30" s="679"/>
      <c r="DS30" s="679"/>
      <c r="DT30" s="679"/>
      <c r="DU30" s="679"/>
      <c r="DV30" s="680"/>
      <c r="DW30" s="681">
        <v>15.3</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263712</v>
      </c>
      <c r="S31" s="679"/>
      <c r="T31" s="679"/>
      <c r="U31" s="679"/>
      <c r="V31" s="679"/>
      <c r="W31" s="679"/>
      <c r="X31" s="679"/>
      <c r="Y31" s="680"/>
      <c r="Z31" s="715">
        <v>4.0999999999999996</v>
      </c>
      <c r="AA31" s="715"/>
      <c r="AB31" s="715"/>
      <c r="AC31" s="715"/>
      <c r="AD31" s="716" t="s">
        <v>175</v>
      </c>
      <c r="AE31" s="716"/>
      <c r="AF31" s="716"/>
      <c r="AG31" s="716"/>
      <c r="AH31" s="716"/>
      <c r="AI31" s="716"/>
      <c r="AJ31" s="716"/>
      <c r="AK31" s="716"/>
      <c r="AL31" s="681" t="s">
        <v>240</v>
      </c>
      <c r="AM31" s="682"/>
      <c r="AN31" s="682"/>
      <c r="AO31" s="717"/>
      <c r="AP31" s="753" t="s">
        <v>308</v>
      </c>
      <c r="AQ31" s="754"/>
      <c r="AR31" s="754"/>
      <c r="AS31" s="754"/>
      <c r="AT31" s="759" t="s">
        <v>309</v>
      </c>
      <c r="AU31" s="231"/>
      <c r="AV31" s="231"/>
      <c r="AW31" s="231"/>
      <c r="AX31" s="746" t="s">
        <v>187</v>
      </c>
      <c r="AY31" s="747"/>
      <c r="AZ31" s="747"/>
      <c r="BA31" s="747"/>
      <c r="BB31" s="747"/>
      <c r="BC31" s="747"/>
      <c r="BD31" s="747"/>
      <c r="BE31" s="747"/>
      <c r="BF31" s="748"/>
      <c r="BG31" s="749">
        <v>98.9</v>
      </c>
      <c r="BH31" s="750"/>
      <c r="BI31" s="750"/>
      <c r="BJ31" s="750"/>
      <c r="BK31" s="750"/>
      <c r="BL31" s="750"/>
      <c r="BM31" s="751">
        <v>94.3</v>
      </c>
      <c r="BN31" s="750"/>
      <c r="BO31" s="750"/>
      <c r="BP31" s="750"/>
      <c r="BQ31" s="752"/>
      <c r="BR31" s="749">
        <v>98.8</v>
      </c>
      <c r="BS31" s="750"/>
      <c r="BT31" s="750"/>
      <c r="BU31" s="750"/>
      <c r="BV31" s="750"/>
      <c r="BW31" s="750"/>
      <c r="BX31" s="751">
        <v>94.8</v>
      </c>
      <c r="BY31" s="750"/>
      <c r="BZ31" s="750"/>
      <c r="CA31" s="750"/>
      <c r="CB31" s="752"/>
      <c r="CD31" s="769"/>
      <c r="CE31" s="770"/>
      <c r="CF31" s="711" t="s">
        <v>310</v>
      </c>
      <c r="CG31" s="712"/>
      <c r="CH31" s="712"/>
      <c r="CI31" s="712"/>
      <c r="CJ31" s="712"/>
      <c r="CK31" s="712"/>
      <c r="CL31" s="712"/>
      <c r="CM31" s="712"/>
      <c r="CN31" s="712"/>
      <c r="CO31" s="712"/>
      <c r="CP31" s="712"/>
      <c r="CQ31" s="713"/>
      <c r="CR31" s="678">
        <v>23596</v>
      </c>
      <c r="CS31" s="697"/>
      <c r="CT31" s="697"/>
      <c r="CU31" s="697"/>
      <c r="CV31" s="697"/>
      <c r="CW31" s="697"/>
      <c r="CX31" s="697"/>
      <c r="CY31" s="698"/>
      <c r="CZ31" s="681">
        <v>0.4</v>
      </c>
      <c r="DA31" s="699"/>
      <c r="DB31" s="699"/>
      <c r="DC31" s="700"/>
      <c r="DD31" s="684">
        <v>23596</v>
      </c>
      <c r="DE31" s="697"/>
      <c r="DF31" s="697"/>
      <c r="DG31" s="697"/>
      <c r="DH31" s="697"/>
      <c r="DI31" s="697"/>
      <c r="DJ31" s="697"/>
      <c r="DK31" s="698"/>
      <c r="DL31" s="684">
        <v>23596</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240</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175</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99</v>
      </c>
      <c r="BH32" s="697"/>
      <c r="BI32" s="697"/>
      <c r="BJ32" s="697"/>
      <c r="BK32" s="697"/>
      <c r="BL32" s="697"/>
      <c r="BM32" s="682">
        <v>94.1</v>
      </c>
      <c r="BN32" s="763"/>
      <c r="BO32" s="763"/>
      <c r="BP32" s="763"/>
      <c r="BQ32" s="721"/>
      <c r="BR32" s="762">
        <v>98.9</v>
      </c>
      <c r="BS32" s="697"/>
      <c r="BT32" s="697"/>
      <c r="BU32" s="697"/>
      <c r="BV32" s="697"/>
      <c r="BW32" s="697"/>
      <c r="BX32" s="682">
        <v>94.7</v>
      </c>
      <c r="BY32" s="763"/>
      <c r="BZ32" s="763"/>
      <c r="CA32" s="763"/>
      <c r="CB32" s="721"/>
      <c r="CD32" s="771"/>
      <c r="CE32" s="772"/>
      <c r="CF32" s="711" t="s">
        <v>314</v>
      </c>
      <c r="CG32" s="712"/>
      <c r="CH32" s="712"/>
      <c r="CI32" s="712"/>
      <c r="CJ32" s="712"/>
      <c r="CK32" s="712"/>
      <c r="CL32" s="712"/>
      <c r="CM32" s="712"/>
      <c r="CN32" s="712"/>
      <c r="CO32" s="712"/>
      <c r="CP32" s="712"/>
      <c r="CQ32" s="713"/>
      <c r="CR32" s="678">
        <v>423</v>
      </c>
      <c r="CS32" s="679"/>
      <c r="CT32" s="679"/>
      <c r="CU32" s="679"/>
      <c r="CV32" s="679"/>
      <c r="CW32" s="679"/>
      <c r="CX32" s="679"/>
      <c r="CY32" s="680"/>
      <c r="CZ32" s="681">
        <v>0</v>
      </c>
      <c r="DA32" s="699"/>
      <c r="DB32" s="699"/>
      <c r="DC32" s="700"/>
      <c r="DD32" s="684">
        <v>423</v>
      </c>
      <c r="DE32" s="679"/>
      <c r="DF32" s="679"/>
      <c r="DG32" s="679"/>
      <c r="DH32" s="679"/>
      <c r="DI32" s="679"/>
      <c r="DJ32" s="679"/>
      <c r="DK32" s="680"/>
      <c r="DL32" s="684">
        <v>423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1712536</v>
      </c>
      <c r="S33" s="679"/>
      <c r="T33" s="679"/>
      <c r="U33" s="679"/>
      <c r="V33" s="679"/>
      <c r="W33" s="679"/>
      <c r="X33" s="679"/>
      <c r="Y33" s="680"/>
      <c r="Z33" s="715">
        <v>26.9</v>
      </c>
      <c r="AA33" s="715"/>
      <c r="AB33" s="715"/>
      <c r="AC33" s="715"/>
      <c r="AD33" s="716" t="s">
        <v>240</v>
      </c>
      <c r="AE33" s="716"/>
      <c r="AF33" s="716"/>
      <c r="AG33" s="716"/>
      <c r="AH33" s="716"/>
      <c r="AI33" s="716"/>
      <c r="AJ33" s="716"/>
      <c r="AK33" s="716"/>
      <c r="AL33" s="681" t="s">
        <v>129</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98.7</v>
      </c>
      <c r="BH33" s="663"/>
      <c r="BI33" s="663"/>
      <c r="BJ33" s="663"/>
      <c r="BK33" s="663"/>
      <c r="BL33" s="663"/>
      <c r="BM33" s="706">
        <v>93.7</v>
      </c>
      <c r="BN33" s="663"/>
      <c r="BO33" s="663"/>
      <c r="BP33" s="663"/>
      <c r="BQ33" s="727"/>
      <c r="BR33" s="745">
        <v>98.4</v>
      </c>
      <c r="BS33" s="663"/>
      <c r="BT33" s="663"/>
      <c r="BU33" s="663"/>
      <c r="BV33" s="663"/>
      <c r="BW33" s="663"/>
      <c r="BX33" s="706">
        <v>93.9</v>
      </c>
      <c r="BY33" s="663"/>
      <c r="BZ33" s="663"/>
      <c r="CA33" s="663"/>
      <c r="CB33" s="727"/>
      <c r="CD33" s="711" t="s">
        <v>317</v>
      </c>
      <c r="CE33" s="712"/>
      <c r="CF33" s="712"/>
      <c r="CG33" s="712"/>
      <c r="CH33" s="712"/>
      <c r="CI33" s="712"/>
      <c r="CJ33" s="712"/>
      <c r="CK33" s="712"/>
      <c r="CL33" s="712"/>
      <c r="CM33" s="712"/>
      <c r="CN33" s="712"/>
      <c r="CO33" s="712"/>
      <c r="CP33" s="712"/>
      <c r="CQ33" s="713"/>
      <c r="CR33" s="678">
        <v>3750703</v>
      </c>
      <c r="CS33" s="697"/>
      <c r="CT33" s="697"/>
      <c r="CU33" s="697"/>
      <c r="CV33" s="697"/>
      <c r="CW33" s="697"/>
      <c r="CX33" s="697"/>
      <c r="CY33" s="698"/>
      <c r="CZ33" s="681">
        <v>60.4</v>
      </c>
      <c r="DA33" s="699"/>
      <c r="DB33" s="699"/>
      <c r="DC33" s="700"/>
      <c r="DD33" s="684">
        <v>2028242</v>
      </c>
      <c r="DE33" s="697"/>
      <c r="DF33" s="697"/>
      <c r="DG33" s="697"/>
      <c r="DH33" s="697"/>
      <c r="DI33" s="697"/>
      <c r="DJ33" s="697"/>
      <c r="DK33" s="698"/>
      <c r="DL33" s="684">
        <v>1181498</v>
      </c>
      <c r="DM33" s="697"/>
      <c r="DN33" s="697"/>
      <c r="DO33" s="697"/>
      <c r="DP33" s="697"/>
      <c r="DQ33" s="697"/>
      <c r="DR33" s="697"/>
      <c r="DS33" s="697"/>
      <c r="DT33" s="697"/>
      <c r="DU33" s="697"/>
      <c r="DV33" s="698"/>
      <c r="DW33" s="681">
        <v>41.6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75607</v>
      </c>
      <c r="S34" s="679"/>
      <c r="T34" s="679"/>
      <c r="U34" s="679"/>
      <c r="V34" s="679"/>
      <c r="W34" s="679"/>
      <c r="X34" s="679"/>
      <c r="Y34" s="680"/>
      <c r="Z34" s="715">
        <v>1.2</v>
      </c>
      <c r="AA34" s="715"/>
      <c r="AB34" s="715"/>
      <c r="AC34" s="715"/>
      <c r="AD34" s="716" t="s">
        <v>129</v>
      </c>
      <c r="AE34" s="716"/>
      <c r="AF34" s="716"/>
      <c r="AG34" s="716"/>
      <c r="AH34" s="716"/>
      <c r="AI34" s="716"/>
      <c r="AJ34" s="716"/>
      <c r="AK34" s="716"/>
      <c r="AL34" s="681" t="s">
        <v>240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855774</v>
      </c>
      <c r="CS34" s="679"/>
      <c r="CT34" s="679"/>
      <c r="CU34" s="679"/>
      <c r="CV34" s="679"/>
      <c r="CW34" s="679"/>
      <c r="CX34" s="679"/>
      <c r="CY34" s="680"/>
      <c r="CZ34" s="681">
        <v>13.8</v>
      </c>
      <c r="DA34" s="699"/>
      <c r="DB34" s="699"/>
      <c r="DC34" s="700"/>
      <c r="DD34" s="684">
        <v>620371</v>
      </c>
      <c r="DE34" s="679"/>
      <c r="DF34" s="679"/>
      <c r="DG34" s="679"/>
      <c r="DH34" s="679"/>
      <c r="DI34" s="679"/>
      <c r="DJ34" s="679"/>
      <c r="DK34" s="680"/>
      <c r="DL34" s="684">
        <v>598065</v>
      </c>
      <c r="DM34" s="679"/>
      <c r="DN34" s="679"/>
      <c r="DO34" s="679"/>
      <c r="DP34" s="679"/>
      <c r="DQ34" s="679"/>
      <c r="DR34" s="679"/>
      <c r="DS34" s="679"/>
      <c r="DT34" s="679"/>
      <c r="DU34" s="679"/>
      <c r="DV34" s="680"/>
      <c r="DW34" s="681">
        <v>21</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23584</v>
      </c>
      <c r="S35" s="679"/>
      <c r="T35" s="679"/>
      <c r="U35" s="679"/>
      <c r="V35" s="679"/>
      <c r="W35" s="679"/>
      <c r="X35" s="679"/>
      <c r="Y35" s="680"/>
      <c r="Z35" s="715">
        <v>0.4</v>
      </c>
      <c r="AA35" s="715"/>
      <c r="AB35" s="715"/>
      <c r="AC35" s="715"/>
      <c r="AD35" s="716" t="s">
        <v>240</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149133</v>
      </c>
      <c r="CS35" s="697"/>
      <c r="CT35" s="697"/>
      <c r="CU35" s="697"/>
      <c r="CV35" s="697"/>
      <c r="CW35" s="697"/>
      <c r="CX35" s="697"/>
      <c r="CY35" s="698"/>
      <c r="CZ35" s="681">
        <v>2.4</v>
      </c>
      <c r="DA35" s="699"/>
      <c r="DB35" s="699"/>
      <c r="DC35" s="700"/>
      <c r="DD35" s="684">
        <v>117997</v>
      </c>
      <c r="DE35" s="697"/>
      <c r="DF35" s="697"/>
      <c r="DG35" s="697"/>
      <c r="DH35" s="697"/>
      <c r="DI35" s="697"/>
      <c r="DJ35" s="697"/>
      <c r="DK35" s="698"/>
      <c r="DL35" s="684">
        <v>111203</v>
      </c>
      <c r="DM35" s="697"/>
      <c r="DN35" s="697"/>
      <c r="DO35" s="697"/>
      <c r="DP35" s="697"/>
      <c r="DQ35" s="697"/>
      <c r="DR35" s="697"/>
      <c r="DS35" s="697"/>
      <c r="DT35" s="697"/>
      <c r="DU35" s="697"/>
      <c r="DV35" s="698"/>
      <c r="DW35" s="681">
        <v>3.9</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279149</v>
      </c>
      <c r="S36" s="679"/>
      <c r="T36" s="679"/>
      <c r="U36" s="679"/>
      <c r="V36" s="679"/>
      <c r="W36" s="679"/>
      <c r="X36" s="679"/>
      <c r="Y36" s="680"/>
      <c r="Z36" s="715">
        <v>4.4000000000000004</v>
      </c>
      <c r="AA36" s="715"/>
      <c r="AB36" s="715"/>
      <c r="AC36" s="715"/>
      <c r="AD36" s="716" t="s">
        <v>129</v>
      </c>
      <c r="AE36" s="716"/>
      <c r="AF36" s="716"/>
      <c r="AG36" s="716"/>
      <c r="AH36" s="716"/>
      <c r="AI36" s="716"/>
      <c r="AJ36" s="716"/>
      <c r="AK36" s="716"/>
      <c r="AL36" s="681" t="s">
        <v>240</v>
      </c>
      <c r="AM36" s="682"/>
      <c r="AN36" s="682"/>
      <c r="AO36" s="717"/>
      <c r="AP36" s="235"/>
      <c r="AQ36" s="730" t="s">
        <v>325</v>
      </c>
      <c r="AR36" s="731"/>
      <c r="AS36" s="731"/>
      <c r="AT36" s="731"/>
      <c r="AU36" s="731"/>
      <c r="AV36" s="731"/>
      <c r="AW36" s="731"/>
      <c r="AX36" s="731"/>
      <c r="AY36" s="732"/>
      <c r="AZ36" s="733">
        <v>701240</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49837</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2130186</v>
      </c>
      <c r="CS36" s="679"/>
      <c r="CT36" s="679"/>
      <c r="CU36" s="679"/>
      <c r="CV36" s="679"/>
      <c r="CW36" s="679"/>
      <c r="CX36" s="679"/>
      <c r="CY36" s="680"/>
      <c r="CZ36" s="681">
        <v>34.299999999999997</v>
      </c>
      <c r="DA36" s="699"/>
      <c r="DB36" s="699"/>
      <c r="DC36" s="700"/>
      <c r="DD36" s="684">
        <v>752959</v>
      </c>
      <c r="DE36" s="679"/>
      <c r="DF36" s="679"/>
      <c r="DG36" s="679"/>
      <c r="DH36" s="679"/>
      <c r="DI36" s="679"/>
      <c r="DJ36" s="679"/>
      <c r="DK36" s="680"/>
      <c r="DL36" s="684">
        <v>330721</v>
      </c>
      <c r="DM36" s="679"/>
      <c r="DN36" s="679"/>
      <c r="DO36" s="679"/>
      <c r="DP36" s="679"/>
      <c r="DQ36" s="679"/>
      <c r="DR36" s="679"/>
      <c r="DS36" s="679"/>
      <c r="DT36" s="679"/>
      <c r="DU36" s="679"/>
      <c r="DV36" s="680"/>
      <c r="DW36" s="681">
        <v>11.6</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153359</v>
      </c>
      <c r="S37" s="679"/>
      <c r="T37" s="679"/>
      <c r="U37" s="679"/>
      <c r="V37" s="679"/>
      <c r="W37" s="679"/>
      <c r="X37" s="679"/>
      <c r="Y37" s="680"/>
      <c r="Z37" s="715">
        <v>2.4</v>
      </c>
      <c r="AA37" s="715"/>
      <c r="AB37" s="715"/>
      <c r="AC37" s="715"/>
      <c r="AD37" s="716" t="s">
        <v>240</v>
      </c>
      <c r="AE37" s="716"/>
      <c r="AF37" s="716"/>
      <c r="AG37" s="716"/>
      <c r="AH37" s="716"/>
      <c r="AI37" s="716"/>
      <c r="AJ37" s="716"/>
      <c r="AK37" s="716"/>
      <c r="AL37" s="681" t="s">
        <v>240</v>
      </c>
      <c r="AM37" s="682"/>
      <c r="AN37" s="682"/>
      <c r="AO37" s="717"/>
      <c r="AQ37" s="718" t="s">
        <v>329</v>
      </c>
      <c r="AR37" s="719"/>
      <c r="AS37" s="719"/>
      <c r="AT37" s="719"/>
      <c r="AU37" s="719"/>
      <c r="AV37" s="719"/>
      <c r="AW37" s="719"/>
      <c r="AX37" s="719"/>
      <c r="AY37" s="720"/>
      <c r="AZ37" s="678">
        <v>290700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45797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218862</v>
      </c>
      <c r="CS37" s="697"/>
      <c r="CT37" s="697"/>
      <c r="CU37" s="697"/>
      <c r="CV37" s="697"/>
      <c r="CW37" s="697"/>
      <c r="CX37" s="697"/>
      <c r="CY37" s="698"/>
      <c r="CZ37" s="681">
        <v>3.5</v>
      </c>
      <c r="DA37" s="699"/>
      <c r="DB37" s="699"/>
      <c r="DC37" s="700"/>
      <c r="DD37" s="684">
        <v>218862</v>
      </c>
      <c r="DE37" s="697"/>
      <c r="DF37" s="697"/>
      <c r="DG37" s="697"/>
      <c r="DH37" s="697"/>
      <c r="DI37" s="697"/>
      <c r="DJ37" s="697"/>
      <c r="DK37" s="698"/>
      <c r="DL37" s="684">
        <v>218862</v>
      </c>
      <c r="DM37" s="697"/>
      <c r="DN37" s="697"/>
      <c r="DO37" s="697"/>
      <c r="DP37" s="697"/>
      <c r="DQ37" s="697"/>
      <c r="DR37" s="697"/>
      <c r="DS37" s="697"/>
      <c r="DT37" s="697"/>
      <c r="DU37" s="697"/>
      <c r="DV37" s="698"/>
      <c r="DW37" s="681">
        <v>7.7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104347</v>
      </c>
      <c r="S38" s="679"/>
      <c r="T38" s="679"/>
      <c r="U38" s="679"/>
      <c r="V38" s="679"/>
      <c r="W38" s="679"/>
      <c r="X38" s="679"/>
      <c r="Y38" s="680"/>
      <c r="Z38" s="715">
        <v>1.6</v>
      </c>
      <c r="AA38" s="715"/>
      <c r="AB38" s="715"/>
      <c r="AC38" s="715"/>
      <c r="AD38" s="716">
        <v>19</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121221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609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410540</v>
      </c>
      <c r="CS38" s="679"/>
      <c r="CT38" s="679"/>
      <c r="CU38" s="679"/>
      <c r="CV38" s="679"/>
      <c r="CW38" s="679"/>
      <c r="CX38" s="679"/>
      <c r="CY38" s="680"/>
      <c r="CZ38" s="681">
        <v>6.6</v>
      </c>
      <c r="DA38" s="699"/>
      <c r="DB38" s="699"/>
      <c r="DC38" s="700"/>
      <c r="DD38" s="684">
        <v>376340</v>
      </c>
      <c r="DE38" s="679"/>
      <c r="DF38" s="679"/>
      <c r="DG38" s="679"/>
      <c r="DH38" s="679"/>
      <c r="DI38" s="679"/>
      <c r="DJ38" s="679"/>
      <c r="DK38" s="680"/>
      <c r="DL38" s="684">
        <v>141509</v>
      </c>
      <c r="DM38" s="679"/>
      <c r="DN38" s="679"/>
      <c r="DO38" s="679"/>
      <c r="DP38" s="679"/>
      <c r="DQ38" s="679"/>
      <c r="DR38" s="679"/>
      <c r="DS38" s="679"/>
      <c r="DT38" s="679"/>
      <c r="DU38" s="679"/>
      <c r="DV38" s="680"/>
      <c r="DW38" s="681">
        <v>5</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664520</v>
      </c>
      <c r="S39" s="679"/>
      <c r="T39" s="679"/>
      <c r="U39" s="679"/>
      <c r="V39" s="679"/>
      <c r="W39" s="679"/>
      <c r="X39" s="679"/>
      <c r="Y39" s="680"/>
      <c r="Z39" s="715">
        <v>10.5</v>
      </c>
      <c r="AA39" s="715"/>
      <c r="AB39" s="715"/>
      <c r="AC39" s="715"/>
      <c r="AD39" s="716" t="s">
        <v>129</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v>86606</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1184</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189370</v>
      </c>
      <c r="CS39" s="697"/>
      <c r="CT39" s="697"/>
      <c r="CU39" s="697"/>
      <c r="CV39" s="697"/>
      <c r="CW39" s="697"/>
      <c r="CX39" s="697"/>
      <c r="CY39" s="698"/>
      <c r="CZ39" s="681">
        <v>3</v>
      </c>
      <c r="DA39" s="699"/>
      <c r="DB39" s="699"/>
      <c r="DC39" s="700"/>
      <c r="DD39" s="684">
        <v>144875</v>
      </c>
      <c r="DE39" s="697"/>
      <c r="DF39" s="697"/>
      <c r="DG39" s="697"/>
      <c r="DH39" s="697"/>
      <c r="DI39" s="697"/>
      <c r="DJ39" s="697"/>
      <c r="DK39" s="698"/>
      <c r="DL39" s="684" t="s">
        <v>240</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v>29280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148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15700</v>
      </c>
      <c r="CS40" s="679"/>
      <c r="CT40" s="679"/>
      <c r="CU40" s="679"/>
      <c r="CV40" s="679"/>
      <c r="CW40" s="679"/>
      <c r="CX40" s="679"/>
      <c r="CY40" s="680"/>
      <c r="CZ40" s="681">
        <v>0.3</v>
      </c>
      <c r="DA40" s="699"/>
      <c r="DB40" s="699"/>
      <c r="DC40" s="700"/>
      <c r="DD40" s="684">
        <v>15700</v>
      </c>
      <c r="DE40" s="679"/>
      <c r="DF40" s="679"/>
      <c r="DG40" s="679"/>
      <c r="DH40" s="679"/>
      <c r="DI40" s="679"/>
      <c r="DJ40" s="679"/>
      <c r="DK40" s="680"/>
      <c r="DL40" s="684" t="s">
        <v>240</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82720</v>
      </c>
      <c r="S41" s="679"/>
      <c r="T41" s="679"/>
      <c r="U41" s="679"/>
      <c r="V41" s="679"/>
      <c r="W41" s="679"/>
      <c r="X41" s="679"/>
      <c r="Y41" s="680"/>
      <c r="Z41" s="715">
        <v>1.3</v>
      </c>
      <c r="AA41" s="715"/>
      <c r="AB41" s="715"/>
      <c r="AC41" s="715"/>
      <c r="AD41" s="716" t="s">
        <v>129</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43843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240</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240</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6357786</v>
      </c>
      <c r="S42" s="701"/>
      <c r="T42" s="701"/>
      <c r="U42" s="701"/>
      <c r="V42" s="701"/>
      <c r="W42" s="701"/>
      <c r="X42" s="701"/>
      <c r="Y42" s="703"/>
      <c r="Z42" s="704">
        <v>100</v>
      </c>
      <c r="AA42" s="704"/>
      <c r="AB42" s="704"/>
      <c r="AC42" s="704"/>
      <c r="AD42" s="705">
        <v>2759310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129590</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1138266</v>
      </c>
      <c r="CS42" s="679"/>
      <c r="CT42" s="679"/>
      <c r="CU42" s="679"/>
      <c r="CV42" s="679"/>
      <c r="CW42" s="679"/>
      <c r="CX42" s="679"/>
      <c r="CY42" s="680"/>
      <c r="CZ42" s="681">
        <v>18.3</v>
      </c>
      <c r="DA42" s="682"/>
      <c r="DB42" s="682"/>
      <c r="DC42" s="683"/>
      <c r="DD42" s="684">
        <v>75327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5000</v>
      </c>
      <c r="CS43" s="697"/>
      <c r="CT43" s="697"/>
      <c r="CU43" s="697"/>
      <c r="CV43" s="697"/>
      <c r="CW43" s="697"/>
      <c r="CX43" s="697"/>
      <c r="CY43" s="698"/>
      <c r="CZ43" s="681">
        <v>0.1</v>
      </c>
      <c r="DA43" s="699"/>
      <c r="DB43" s="699"/>
      <c r="DC43" s="700"/>
      <c r="DD43" s="684">
        <v>5000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1138266</v>
      </c>
      <c r="CS44" s="679"/>
      <c r="CT44" s="679"/>
      <c r="CU44" s="679"/>
      <c r="CV44" s="679"/>
      <c r="CW44" s="679"/>
      <c r="CX44" s="679"/>
      <c r="CY44" s="680"/>
      <c r="CZ44" s="681">
        <v>18.3</v>
      </c>
      <c r="DA44" s="682"/>
      <c r="DB44" s="682"/>
      <c r="DC44" s="683"/>
      <c r="DD44" s="684">
        <v>75327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708432</v>
      </c>
      <c r="CS45" s="697"/>
      <c r="CT45" s="697"/>
      <c r="CU45" s="697"/>
      <c r="CV45" s="697"/>
      <c r="CW45" s="697"/>
      <c r="CX45" s="697"/>
      <c r="CY45" s="698"/>
      <c r="CZ45" s="681">
        <v>11.4</v>
      </c>
      <c r="DA45" s="699"/>
      <c r="DB45" s="699"/>
      <c r="DC45" s="700"/>
      <c r="DD45" s="684">
        <v>26629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429834</v>
      </c>
      <c r="CS46" s="679"/>
      <c r="CT46" s="679"/>
      <c r="CU46" s="679"/>
      <c r="CV46" s="679"/>
      <c r="CW46" s="679"/>
      <c r="CX46" s="679"/>
      <c r="CY46" s="680"/>
      <c r="CZ46" s="681">
        <v>6.9</v>
      </c>
      <c r="DA46" s="682"/>
      <c r="DB46" s="682"/>
      <c r="DC46" s="683"/>
      <c r="DD46" s="684">
        <v>48698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175</v>
      </c>
      <c r="CS47" s="697"/>
      <c r="CT47" s="697"/>
      <c r="CU47" s="697"/>
      <c r="CV47" s="697"/>
      <c r="CW47" s="697"/>
      <c r="CX47" s="697"/>
      <c r="CY47" s="698"/>
      <c r="CZ47" s="681" t="s">
        <v>129</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6209968</v>
      </c>
      <c r="CS49" s="663"/>
      <c r="CT49" s="663"/>
      <c r="CU49" s="663"/>
      <c r="CV49" s="663"/>
      <c r="CW49" s="663"/>
      <c r="CX49" s="663"/>
      <c r="CY49" s="664"/>
      <c r="CZ49" s="665">
        <v>100</v>
      </c>
      <c r="DA49" s="666"/>
      <c r="DB49" s="666"/>
      <c r="DC49" s="667"/>
      <c r="DD49" s="668">
        <v>3242222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jOH6kIG20JnCdopiq/sSXZ1DF2cWGkP3zX8yPN+sLBVU6Kq0dSbHpoMG8lT3UNDT5jUZrp3+Ms8PrF34kWP5Q==" saltValue="m0jcJ76p0JxxsYA3z/cw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72" sqref="AU72:AY7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6358</v>
      </c>
      <c r="R7" s="1198"/>
      <c r="S7" s="1198"/>
      <c r="T7" s="1198"/>
      <c r="U7" s="1198"/>
      <c r="V7" s="1198">
        <v>6210</v>
      </c>
      <c r="W7" s="1198"/>
      <c r="X7" s="1198"/>
      <c r="Y7" s="1198"/>
      <c r="Z7" s="1198"/>
      <c r="AA7" s="1198">
        <v>148</v>
      </c>
      <c r="AB7" s="1198"/>
      <c r="AC7" s="1198"/>
      <c r="AD7" s="1198"/>
      <c r="AE7" s="1199"/>
      <c r="AF7" s="1200">
        <v>144</v>
      </c>
      <c r="AG7" s="1201"/>
      <c r="AH7" s="1201"/>
      <c r="AI7" s="1201"/>
      <c r="AJ7" s="1202"/>
      <c r="AK7" s="1184">
        <v>279</v>
      </c>
      <c r="AL7" s="1185"/>
      <c r="AM7" s="1185"/>
      <c r="AN7" s="1185"/>
      <c r="AO7" s="1185"/>
      <c r="AP7" s="1185">
        <v>5522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1</v>
      </c>
      <c r="CI7" s="1182"/>
      <c r="CJ7" s="1182"/>
      <c r="CK7" s="1182"/>
      <c r="CL7" s="1183"/>
      <c r="CM7" s="1181">
        <v>53</v>
      </c>
      <c r="CN7" s="1182"/>
      <c r="CO7" s="1182"/>
      <c r="CP7" s="1182"/>
      <c r="CQ7" s="1183"/>
      <c r="CR7" s="1181">
        <v>32</v>
      </c>
      <c r="CS7" s="1182"/>
      <c r="CT7" s="1182"/>
      <c r="CU7" s="1182"/>
      <c r="CV7" s="1183"/>
      <c r="CW7" s="1181" t="s">
        <v>579</v>
      </c>
      <c r="CX7" s="1182"/>
      <c r="CY7" s="1182"/>
      <c r="CZ7" s="1182"/>
      <c r="DA7" s="1183"/>
      <c r="DB7" s="1181" t="s">
        <v>579</v>
      </c>
      <c r="DC7" s="1182"/>
      <c r="DD7" s="1182"/>
      <c r="DE7" s="1182"/>
      <c r="DF7" s="1183"/>
      <c r="DG7" s="1181" t="s">
        <v>579</v>
      </c>
      <c r="DH7" s="1182"/>
      <c r="DI7" s="1182"/>
      <c r="DJ7" s="1182"/>
      <c r="DK7" s="1183"/>
      <c r="DL7" s="1181" t="s">
        <v>579</v>
      </c>
      <c r="DM7" s="1182"/>
      <c r="DN7" s="1182"/>
      <c r="DO7" s="1182"/>
      <c r="DP7" s="1183"/>
      <c r="DQ7" s="1181" t="s">
        <v>579</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144</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655</v>
      </c>
      <c r="R28" s="1147"/>
      <c r="S28" s="1147"/>
      <c r="T28" s="1147"/>
      <c r="U28" s="1147"/>
      <c r="V28" s="1147">
        <v>605</v>
      </c>
      <c r="W28" s="1147"/>
      <c r="X28" s="1147"/>
      <c r="Y28" s="1147"/>
      <c r="Z28" s="1147"/>
      <c r="AA28" s="1147">
        <v>50</v>
      </c>
      <c r="AB28" s="1147"/>
      <c r="AC28" s="1147"/>
      <c r="AD28" s="1147"/>
      <c r="AE28" s="1148"/>
      <c r="AF28" s="1149">
        <v>50</v>
      </c>
      <c r="AG28" s="1147"/>
      <c r="AH28" s="1147"/>
      <c r="AI28" s="1147"/>
      <c r="AJ28" s="1150"/>
      <c r="AK28" s="1151">
        <v>30</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400</v>
      </c>
      <c r="C29" s="1125"/>
      <c r="D29" s="1125"/>
      <c r="E29" s="1125"/>
      <c r="F29" s="1125"/>
      <c r="G29" s="1125"/>
      <c r="H29" s="1125"/>
      <c r="I29" s="1125"/>
      <c r="J29" s="1125"/>
      <c r="K29" s="1125"/>
      <c r="L29" s="1125"/>
      <c r="M29" s="1125"/>
      <c r="N29" s="1125"/>
      <c r="O29" s="1125"/>
      <c r="P29" s="1126"/>
      <c r="Q29" s="1136">
        <v>339</v>
      </c>
      <c r="R29" s="1137"/>
      <c r="S29" s="1137"/>
      <c r="T29" s="1137"/>
      <c r="U29" s="1137"/>
      <c r="V29" s="1137">
        <v>314</v>
      </c>
      <c r="W29" s="1137"/>
      <c r="X29" s="1137"/>
      <c r="Y29" s="1137"/>
      <c r="Z29" s="1137"/>
      <c r="AA29" s="1137">
        <v>25</v>
      </c>
      <c r="AB29" s="1137"/>
      <c r="AC29" s="1137"/>
      <c r="AD29" s="1137"/>
      <c r="AE29" s="1138"/>
      <c r="AF29" s="1130">
        <v>25</v>
      </c>
      <c r="AG29" s="1131"/>
      <c r="AH29" s="1131"/>
      <c r="AI29" s="1131"/>
      <c r="AJ29" s="1132"/>
      <c r="AK29" s="1073">
        <v>48</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401</v>
      </c>
      <c r="C30" s="1125"/>
      <c r="D30" s="1125"/>
      <c r="E30" s="1125"/>
      <c r="F30" s="1125"/>
      <c r="G30" s="1125"/>
      <c r="H30" s="1125"/>
      <c r="I30" s="1125"/>
      <c r="J30" s="1125"/>
      <c r="K30" s="1125"/>
      <c r="L30" s="1125"/>
      <c r="M30" s="1125"/>
      <c r="N30" s="1125"/>
      <c r="O30" s="1125"/>
      <c r="P30" s="1126"/>
      <c r="Q30" s="1136">
        <v>62</v>
      </c>
      <c r="R30" s="1137"/>
      <c r="S30" s="1137"/>
      <c r="T30" s="1137"/>
      <c r="U30" s="1137"/>
      <c r="V30" s="1137">
        <v>61</v>
      </c>
      <c r="W30" s="1137"/>
      <c r="X30" s="1137"/>
      <c r="Y30" s="1137"/>
      <c r="Z30" s="1137"/>
      <c r="AA30" s="1137">
        <v>1</v>
      </c>
      <c r="AB30" s="1137"/>
      <c r="AC30" s="1137"/>
      <c r="AD30" s="1137"/>
      <c r="AE30" s="1138"/>
      <c r="AF30" s="1130">
        <v>1</v>
      </c>
      <c r="AG30" s="1131"/>
      <c r="AH30" s="1131"/>
      <c r="AI30" s="1131"/>
      <c r="AJ30" s="1132"/>
      <c r="AK30" s="1073">
        <v>17</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402</v>
      </c>
      <c r="C31" s="1125"/>
      <c r="D31" s="1125"/>
      <c r="E31" s="1125"/>
      <c r="F31" s="1125"/>
      <c r="G31" s="1125"/>
      <c r="H31" s="1125"/>
      <c r="I31" s="1125"/>
      <c r="J31" s="1125"/>
      <c r="K31" s="1125"/>
      <c r="L31" s="1125"/>
      <c r="M31" s="1125"/>
      <c r="N31" s="1125"/>
      <c r="O31" s="1125"/>
      <c r="P31" s="1126"/>
      <c r="Q31" s="1136">
        <v>39</v>
      </c>
      <c r="R31" s="1137"/>
      <c r="S31" s="1137"/>
      <c r="T31" s="1137"/>
      <c r="U31" s="1137"/>
      <c r="V31" s="1137">
        <v>37</v>
      </c>
      <c r="W31" s="1137"/>
      <c r="X31" s="1137"/>
      <c r="Y31" s="1137"/>
      <c r="Z31" s="1137"/>
      <c r="AA31" s="1137">
        <v>2</v>
      </c>
      <c r="AB31" s="1137"/>
      <c r="AC31" s="1137"/>
      <c r="AD31" s="1137"/>
      <c r="AE31" s="1138"/>
      <c r="AF31" s="1130">
        <v>2</v>
      </c>
      <c r="AG31" s="1131"/>
      <c r="AH31" s="1131"/>
      <c r="AI31" s="1131"/>
      <c r="AJ31" s="1132"/>
      <c r="AK31" s="1073">
        <v>29</v>
      </c>
      <c r="AL31" s="1064"/>
      <c r="AM31" s="1064"/>
      <c r="AN31" s="1064"/>
      <c r="AO31" s="1064"/>
      <c r="AP31" s="1064" t="s">
        <v>585</v>
      </c>
      <c r="AQ31" s="1064"/>
      <c r="AR31" s="1064"/>
      <c r="AS31" s="1064"/>
      <c r="AT31" s="1064"/>
      <c r="AU31" s="1064" t="s">
        <v>585</v>
      </c>
      <c r="AV31" s="1064"/>
      <c r="AW31" s="1064"/>
      <c r="AX31" s="1064"/>
      <c r="AY31" s="1064"/>
      <c r="AZ31" s="1135" t="s">
        <v>585</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403</v>
      </c>
      <c r="C32" s="1125"/>
      <c r="D32" s="1125"/>
      <c r="E32" s="1125"/>
      <c r="F32" s="1125"/>
      <c r="G32" s="1125"/>
      <c r="H32" s="1125"/>
      <c r="I32" s="1125"/>
      <c r="J32" s="1125"/>
      <c r="K32" s="1125"/>
      <c r="L32" s="1125"/>
      <c r="M32" s="1125"/>
      <c r="N32" s="1125"/>
      <c r="O32" s="1125"/>
      <c r="P32" s="1126"/>
      <c r="Q32" s="1136">
        <v>611</v>
      </c>
      <c r="R32" s="1137"/>
      <c r="S32" s="1137"/>
      <c r="T32" s="1137"/>
      <c r="U32" s="1137"/>
      <c r="V32" s="1137">
        <v>689</v>
      </c>
      <c r="W32" s="1137"/>
      <c r="X32" s="1137"/>
      <c r="Y32" s="1137"/>
      <c r="Z32" s="1137"/>
      <c r="AA32" s="1137">
        <v>-78</v>
      </c>
      <c r="AB32" s="1137"/>
      <c r="AC32" s="1137"/>
      <c r="AD32" s="1137"/>
      <c r="AE32" s="1138"/>
      <c r="AF32" s="1130">
        <v>358</v>
      </c>
      <c r="AG32" s="1131"/>
      <c r="AH32" s="1131"/>
      <c r="AI32" s="1131"/>
      <c r="AJ32" s="1132"/>
      <c r="AK32" s="1073">
        <v>295</v>
      </c>
      <c r="AL32" s="1064"/>
      <c r="AM32" s="1064"/>
      <c r="AN32" s="1064"/>
      <c r="AO32" s="1064"/>
      <c r="AP32" s="1064">
        <v>1080</v>
      </c>
      <c r="AQ32" s="1064"/>
      <c r="AR32" s="1064"/>
      <c r="AS32" s="1064"/>
      <c r="AT32" s="1064"/>
      <c r="AU32" s="1064">
        <v>5040</v>
      </c>
      <c r="AV32" s="1064"/>
      <c r="AW32" s="1064"/>
      <c r="AX32" s="1064"/>
      <c r="AY32" s="1064"/>
      <c r="AZ32" s="1135" t="s">
        <v>585</v>
      </c>
      <c r="BA32" s="1135"/>
      <c r="BB32" s="1135"/>
      <c r="BC32" s="1135"/>
      <c r="BD32" s="1135"/>
      <c r="BE32" s="1119" t="s">
        <v>404</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405</v>
      </c>
      <c r="C33" s="1125"/>
      <c r="D33" s="1125"/>
      <c r="E33" s="1125"/>
      <c r="F33" s="1125"/>
      <c r="G33" s="1125"/>
      <c r="H33" s="1125"/>
      <c r="I33" s="1125"/>
      <c r="J33" s="1125"/>
      <c r="K33" s="1125"/>
      <c r="L33" s="1125"/>
      <c r="M33" s="1125"/>
      <c r="N33" s="1125"/>
      <c r="O33" s="1125"/>
      <c r="P33" s="1126"/>
      <c r="Q33" s="1136">
        <v>278</v>
      </c>
      <c r="R33" s="1137"/>
      <c r="S33" s="1137"/>
      <c r="T33" s="1137"/>
      <c r="U33" s="1137"/>
      <c r="V33" s="1137">
        <v>269</v>
      </c>
      <c r="W33" s="1137"/>
      <c r="X33" s="1137"/>
      <c r="Y33" s="1137"/>
      <c r="Z33" s="1137"/>
      <c r="AA33" s="1137">
        <v>9</v>
      </c>
      <c r="AB33" s="1137"/>
      <c r="AC33" s="1137"/>
      <c r="AD33" s="1137"/>
      <c r="AE33" s="1138"/>
      <c r="AF33" s="1130">
        <v>9</v>
      </c>
      <c r="AG33" s="1131"/>
      <c r="AH33" s="1131"/>
      <c r="AI33" s="1131"/>
      <c r="AJ33" s="1132"/>
      <c r="AK33" s="1073">
        <v>87</v>
      </c>
      <c r="AL33" s="1064"/>
      <c r="AM33" s="1064"/>
      <c r="AN33" s="1064"/>
      <c r="AO33" s="1064"/>
      <c r="AP33" s="1064">
        <v>801</v>
      </c>
      <c r="AQ33" s="1064"/>
      <c r="AR33" s="1064"/>
      <c r="AS33" s="1064"/>
      <c r="AT33" s="1064"/>
      <c r="AU33" s="1064">
        <v>400</v>
      </c>
      <c r="AV33" s="1064"/>
      <c r="AW33" s="1064"/>
      <c r="AX33" s="1064"/>
      <c r="AY33" s="1064"/>
      <c r="AZ33" s="1135" t="s">
        <v>585</v>
      </c>
      <c r="BA33" s="1135"/>
      <c r="BB33" s="1135"/>
      <c r="BC33" s="1135"/>
      <c r="BD33" s="1135"/>
      <c r="BE33" s="1119" t="s">
        <v>406</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407</v>
      </c>
      <c r="C34" s="1125"/>
      <c r="D34" s="1125"/>
      <c r="E34" s="1125"/>
      <c r="F34" s="1125"/>
      <c r="G34" s="1125"/>
      <c r="H34" s="1125"/>
      <c r="I34" s="1125"/>
      <c r="J34" s="1125"/>
      <c r="K34" s="1125"/>
      <c r="L34" s="1125"/>
      <c r="M34" s="1125"/>
      <c r="N34" s="1125"/>
      <c r="O34" s="1125"/>
      <c r="P34" s="1126"/>
      <c r="Q34" s="1136">
        <v>228</v>
      </c>
      <c r="R34" s="1137"/>
      <c r="S34" s="1137"/>
      <c r="T34" s="1137"/>
      <c r="U34" s="1137"/>
      <c r="V34" s="1137">
        <v>223</v>
      </c>
      <c r="W34" s="1137"/>
      <c r="X34" s="1137"/>
      <c r="Y34" s="1137"/>
      <c r="Z34" s="1137"/>
      <c r="AA34" s="1137">
        <v>5</v>
      </c>
      <c r="AB34" s="1137"/>
      <c r="AC34" s="1137"/>
      <c r="AD34" s="1137"/>
      <c r="AE34" s="1138"/>
      <c r="AF34" s="1130">
        <v>5</v>
      </c>
      <c r="AG34" s="1131"/>
      <c r="AH34" s="1131"/>
      <c r="AI34" s="1131"/>
      <c r="AJ34" s="1132"/>
      <c r="AK34" s="1073">
        <v>121</v>
      </c>
      <c r="AL34" s="1064"/>
      <c r="AM34" s="1064"/>
      <c r="AN34" s="1064"/>
      <c r="AO34" s="1064"/>
      <c r="AP34" s="1064">
        <v>637</v>
      </c>
      <c r="AQ34" s="1064"/>
      <c r="AR34" s="1064"/>
      <c r="AS34" s="1064"/>
      <c r="AT34" s="1064"/>
      <c r="AU34" s="1064">
        <v>637</v>
      </c>
      <c r="AV34" s="1064"/>
      <c r="AW34" s="1064"/>
      <c r="AX34" s="1064"/>
      <c r="AY34" s="1064"/>
      <c r="AZ34" s="1135" t="s">
        <v>585</v>
      </c>
      <c r="BA34" s="1135"/>
      <c r="BB34" s="1135"/>
      <c r="BC34" s="1135"/>
      <c r="BD34" s="1135"/>
      <c r="BE34" s="1119" t="s">
        <v>408</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409</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449</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391</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395</v>
      </c>
      <c r="AL66" s="1089"/>
      <c r="AM66" s="1089"/>
      <c r="AN66" s="1089"/>
      <c r="AO66" s="1090"/>
      <c r="AP66" s="1094" t="s">
        <v>416</v>
      </c>
      <c r="AQ66" s="1095"/>
      <c r="AR66" s="1095"/>
      <c r="AS66" s="1095"/>
      <c r="AT66" s="1096"/>
      <c r="AU66" s="1094" t="s">
        <v>417</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574</v>
      </c>
      <c r="C68" s="1079"/>
      <c r="D68" s="1079"/>
      <c r="E68" s="1079"/>
      <c r="F68" s="1079"/>
      <c r="G68" s="1079"/>
      <c r="H68" s="1079"/>
      <c r="I68" s="1079"/>
      <c r="J68" s="1079"/>
      <c r="K68" s="1079"/>
      <c r="L68" s="1079"/>
      <c r="M68" s="1079"/>
      <c r="N68" s="1079"/>
      <c r="O68" s="1079"/>
      <c r="P68" s="1080"/>
      <c r="Q68" s="1081">
        <v>960</v>
      </c>
      <c r="R68" s="1075"/>
      <c r="S68" s="1075"/>
      <c r="T68" s="1075"/>
      <c r="U68" s="1075"/>
      <c r="V68" s="1075">
        <v>935</v>
      </c>
      <c r="W68" s="1075"/>
      <c r="X68" s="1075"/>
      <c r="Y68" s="1075"/>
      <c r="Z68" s="1075"/>
      <c r="AA68" s="1075">
        <v>25</v>
      </c>
      <c r="AB68" s="1075"/>
      <c r="AC68" s="1075"/>
      <c r="AD68" s="1075"/>
      <c r="AE68" s="1075"/>
      <c r="AF68" s="1075">
        <v>25</v>
      </c>
      <c r="AG68" s="1075"/>
      <c r="AH68" s="1075"/>
      <c r="AI68" s="1075"/>
      <c r="AJ68" s="1075"/>
      <c r="AK68" s="1075" t="s">
        <v>585</v>
      </c>
      <c r="AL68" s="1075"/>
      <c r="AM68" s="1075"/>
      <c r="AN68" s="1075"/>
      <c r="AO68" s="1075"/>
      <c r="AP68" s="1075" t="s">
        <v>585</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575</v>
      </c>
      <c r="C69" s="1068"/>
      <c r="D69" s="1068"/>
      <c r="E69" s="1068"/>
      <c r="F69" s="1068"/>
      <c r="G69" s="1068"/>
      <c r="H69" s="1068"/>
      <c r="I69" s="1068"/>
      <c r="J69" s="1068"/>
      <c r="K69" s="1068"/>
      <c r="L69" s="1068"/>
      <c r="M69" s="1068"/>
      <c r="N69" s="1068"/>
      <c r="O69" s="1068"/>
      <c r="P69" s="1069"/>
      <c r="Q69" s="1070">
        <v>570</v>
      </c>
      <c r="R69" s="1064"/>
      <c r="S69" s="1064"/>
      <c r="T69" s="1064"/>
      <c r="U69" s="1064"/>
      <c r="V69" s="1064">
        <v>523</v>
      </c>
      <c r="W69" s="1064"/>
      <c r="X69" s="1064"/>
      <c r="Y69" s="1064"/>
      <c r="Z69" s="1064"/>
      <c r="AA69" s="1064">
        <v>48</v>
      </c>
      <c r="AB69" s="1064"/>
      <c r="AC69" s="1064"/>
      <c r="AD69" s="1064"/>
      <c r="AE69" s="1064"/>
      <c r="AF69" s="1064">
        <v>48</v>
      </c>
      <c r="AG69" s="1064"/>
      <c r="AH69" s="1064"/>
      <c r="AI69" s="1064"/>
      <c r="AJ69" s="1064"/>
      <c r="AK69" s="1064" t="s">
        <v>585</v>
      </c>
      <c r="AL69" s="1064"/>
      <c r="AM69" s="1064"/>
      <c r="AN69" s="1064"/>
      <c r="AO69" s="1064"/>
      <c r="AP69" s="1064">
        <v>1466</v>
      </c>
      <c r="AQ69" s="1064"/>
      <c r="AR69" s="1064"/>
      <c r="AS69" s="1064"/>
      <c r="AT69" s="1064"/>
      <c r="AU69" s="1064">
        <v>132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576</v>
      </c>
      <c r="C70" s="1068"/>
      <c r="D70" s="1068"/>
      <c r="E70" s="1068"/>
      <c r="F70" s="1068"/>
      <c r="G70" s="1068"/>
      <c r="H70" s="1068"/>
      <c r="I70" s="1068"/>
      <c r="J70" s="1068"/>
      <c r="K70" s="1068"/>
      <c r="L70" s="1068"/>
      <c r="M70" s="1068"/>
      <c r="N70" s="1068"/>
      <c r="O70" s="1068"/>
      <c r="P70" s="1069"/>
      <c r="Q70" s="1070">
        <v>17</v>
      </c>
      <c r="R70" s="1064"/>
      <c r="S70" s="1064"/>
      <c r="T70" s="1064"/>
      <c r="U70" s="1064"/>
      <c r="V70" s="1064">
        <v>14</v>
      </c>
      <c r="W70" s="1064"/>
      <c r="X70" s="1064"/>
      <c r="Y70" s="1064"/>
      <c r="Z70" s="1064"/>
      <c r="AA70" s="1064">
        <v>3</v>
      </c>
      <c r="AB70" s="1064"/>
      <c r="AC70" s="1064"/>
      <c r="AD70" s="1064"/>
      <c r="AE70" s="1064"/>
      <c r="AF70" s="1064">
        <v>3</v>
      </c>
      <c r="AG70" s="1064"/>
      <c r="AH70" s="1064"/>
      <c r="AI70" s="1064"/>
      <c r="AJ70" s="1064"/>
      <c r="AK70" s="1064" t="s">
        <v>585</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577</v>
      </c>
      <c r="C71" s="1068"/>
      <c r="D71" s="1068"/>
      <c r="E71" s="1068"/>
      <c r="F71" s="1068"/>
      <c r="G71" s="1068"/>
      <c r="H71" s="1068"/>
      <c r="I71" s="1068"/>
      <c r="J71" s="1068"/>
      <c r="K71" s="1068"/>
      <c r="L71" s="1068"/>
      <c r="M71" s="1068"/>
      <c r="N71" s="1068"/>
      <c r="O71" s="1068"/>
      <c r="P71" s="1069"/>
      <c r="Q71" s="1070">
        <v>3629</v>
      </c>
      <c r="R71" s="1064"/>
      <c r="S71" s="1064"/>
      <c r="T71" s="1064"/>
      <c r="U71" s="1064"/>
      <c r="V71" s="1064">
        <v>3638</v>
      </c>
      <c r="W71" s="1064"/>
      <c r="X71" s="1064"/>
      <c r="Y71" s="1064"/>
      <c r="Z71" s="1064"/>
      <c r="AA71" s="1064">
        <v>-8</v>
      </c>
      <c r="AB71" s="1064"/>
      <c r="AC71" s="1064"/>
      <c r="AD71" s="1064"/>
      <c r="AE71" s="1064"/>
      <c r="AF71" s="1064">
        <v>730</v>
      </c>
      <c r="AG71" s="1064"/>
      <c r="AH71" s="1064"/>
      <c r="AI71" s="1064"/>
      <c r="AJ71" s="1064"/>
      <c r="AK71" s="1064" t="s">
        <v>585</v>
      </c>
      <c r="AL71" s="1064"/>
      <c r="AM71" s="1064"/>
      <c r="AN71" s="1064"/>
      <c r="AO71" s="1064"/>
      <c r="AP71" s="1064">
        <v>3190</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305</v>
      </c>
      <c r="AG109" s="987"/>
      <c r="AH109" s="987"/>
      <c r="AI109" s="987"/>
      <c r="AJ109" s="988"/>
      <c r="AK109" s="989" t="s">
        <v>304</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305</v>
      </c>
      <c r="BW109" s="987"/>
      <c r="BX109" s="987"/>
      <c r="BY109" s="987"/>
      <c r="BZ109" s="988"/>
      <c r="CA109" s="989" t="s">
        <v>304</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305</v>
      </c>
      <c r="DM109" s="987"/>
      <c r="DN109" s="987"/>
      <c r="DO109" s="987"/>
      <c r="DP109" s="988"/>
      <c r="DQ109" s="989" t="s">
        <v>304</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449401</v>
      </c>
      <c r="AB110" s="980"/>
      <c r="AC110" s="980"/>
      <c r="AD110" s="980"/>
      <c r="AE110" s="981"/>
      <c r="AF110" s="982">
        <v>446628</v>
      </c>
      <c r="AG110" s="980"/>
      <c r="AH110" s="980"/>
      <c r="AI110" s="980"/>
      <c r="AJ110" s="981"/>
      <c r="AK110" s="982">
        <v>497478</v>
      </c>
      <c r="AL110" s="980"/>
      <c r="AM110" s="980"/>
      <c r="AN110" s="980"/>
      <c r="AO110" s="981"/>
      <c r="AP110" s="983">
        <v>20.8</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5101876</v>
      </c>
      <c r="BR110" s="927"/>
      <c r="BS110" s="927"/>
      <c r="BT110" s="927"/>
      <c r="BU110" s="927"/>
      <c r="BV110" s="927">
        <v>5331841</v>
      </c>
      <c r="BW110" s="927"/>
      <c r="BX110" s="927"/>
      <c r="BY110" s="927"/>
      <c r="BZ110" s="927"/>
      <c r="CA110" s="927">
        <v>5522479</v>
      </c>
      <c r="CB110" s="927"/>
      <c r="CC110" s="927"/>
      <c r="CD110" s="927"/>
      <c r="CE110" s="927"/>
      <c r="CF110" s="951">
        <v>230.4</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434</v>
      </c>
      <c r="DM110" s="927"/>
      <c r="DN110" s="927"/>
      <c r="DO110" s="927"/>
      <c r="DP110" s="927"/>
      <c r="DQ110" s="927" t="s">
        <v>129</v>
      </c>
      <c r="DR110" s="927"/>
      <c r="DS110" s="927"/>
      <c r="DT110" s="927"/>
      <c r="DU110" s="927"/>
      <c r="DV110" s="928" t="s">
        <v>434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7326</v>
      </c>
      <c r="BR111" s="899"/>
      <c r="BS111" s="899"/>
      <c r="BT111" s="899"/>
      <c r="BU111" s="899"/>
      <c r="BV111" s="899" t="s">
        <v>129</v>
      </c>
      <c r="BW111" s="899"/>
      <c r="BX111" s="899"/>
      <c r="BY111" s="899"/>
      <c r="BZ111" s="899"/>
      <c r="CA111" s="899" t="s">
        <v>129</v>
      </c>
      <c r="CB111" s="899"/>
      <c r="CC111" s="899"/>
      <c r="CD111" s="899"/>
      <c r="CE111" s="899"/>
      <c r="CF111" s="960" t="s">
        <v>129</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434</v>
      </c>
      <c r="DM111" s="899"/>
      <c r="DN111" s="899"/>
      <c r="DO111" s="899"/>
      <c r="DP111" s="899"/>
      <c r="DQ111" s="899" t="s">
        <v>438</v>
      </c>
      <c r="DR111" s="899"/>
      <c r="DS111" s="899"/>
      <c r="DT111" s="899"/>
      <c r="DU111" s="899"/>
      <c r="DV111" s="876" t="s">
        <v>129</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434</v>
      </c>
      <c r="AG112" s="862"/>
      <c r="AH112" s="862"/>
      <c r="AI112" s="862"/>
      <c r="AJ112" s="863"/>
      <c r="AK112" s="864" t="s">
        <v>434</v>
      </c>
      <c r="AL112" s="862"/>
      <c r="AM112" s="862"/>
      <c r="AN112" s="862"/>
      <c r="AO112" s="863"/>
      <c r="AP112" s="909" t="s">
        <v>438</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2058783</v>
      </c>
      <c r="BR112" s="899"/>
      <c r="BS112" s="899"/>
      <c r="BT112" s="899"/>
      <c r="BU112" s="899"/>
      <c r="BV112" s="899">
        <v>1910559</v>
      </c>
      <c r="BW112" s="899"/>
      <c r="BX112" s="899"/>
      <c r="BY112" s="899"/>
      <c r="BZ112" s="899"/>
      <c r="CA112" s="899">
        <v>1787931</v>
      </c>
      <c r="CB112" s="899"/>
      <c r="CC112" s="899"/>
      <c r="CD112" s="899"/>
      <c r="CE112" s="899"/>
      <c r="CF112" s="960">
        <v>74.599999999999994</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434</v>
      </c>
      <c r="DH112" s="899"/>
      <c r="DI112" s="899"/>
      <c r="DJ112" s="899"/>
      <c r="DK112" s="899"/>
      <c r="DL112" s="899" t="s">
        <v>434</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183048</v>
      </c>
      <c r="AB113" s="1008"/>
      <c r="AC113" s="1008"/>
      <c r="AD113" s="1008"/>
      <c r="AE113" s="1009"/>
      <c r="AF113" s="1010">
        <v>183384</v>
      </c>
      <c r="AG113" s="1008"/>
      <c r="AH113" s="1008"/>
      <c r="AI113" s="1008"/>
      <c r="AJ113" s="1009"/>
      <c r="AK113" s="1010">
        <v>181139</v>
      </c>
      <c r="AL113" s="1008"/>
      <c r="AM113" s="1008"/>
      <c r="AN113" s="1008"/>
      <c r="AO113" s="1009"/>
      <c r="AP113" s="1011">
        <v>7.6</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165403</v>
      </c>
      <c r="BR113" s="899"/>
      <c r="BS113" s="899"/>
      <c r="BT113" s="899"/>
      <c r="BU113" s="899"/>
      <c r="BV113" s="899">
        <v>148794</v>
      </c>
      <c r="BW113" s="899"/>
      <c r="BX113" s="899"/>
      <c r="BY113" s="899"/>
      <c r="BZ113" s="899"/>
      <c r="CA113" s="899">
        <v>132053</v>
      </c>
      <c r="CB113" s="899"/>
      <c r="CC113" s="899"/>
      <c r="CD113" s="899"/>
      <c r="CE113" s="899"/>
      <c r="CF113" s="960">
        <v>5.5</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434</v>
      </c>
      <c r="DM113" s="862"/>
      <c r="DN113" s="862"/>
      <c r="DO113" s="862"/>
      <c r="DP113" s="863"/>
      <c r="DQ113" s="864" t="s">
        <v>438</v>
      </c>
      <c r="DR113" s="862"/>
      <c r="DS113" s="862"/>
      <c r="DT113" s="862"/>
      <c r="DU113" s="863"/>
      <c r="DV113" s="909" t="s">
        <v>438</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17915</v>
      </c>
      <c r="AB114" s="862"/>
      <c r="AC114" s="862"/>
      <c r="AD114" s="862"/>
      <c r="AE114" s="863"/>
      <c r="AF114" s="864">
        <v>17915</v>
      </c>
      <c r="AG114" s="862"/>
      <c r="AH114" s="862"/>
      <c r="AI114" s="862"/>
      <c r="AJ114" s="863"/>
      <c r="AK114" s="864">
        <v>17915</v>
      </c>
      <c r="AL114" s="862"/>
      <c r="AM114" s="862"/>
      <c r="AN114" s="862"/>
      <c r="AO114" s="863"/>
      <c r="AP114" s="909">
        <v>0.7</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804830</v>
      </c>
      <c r="BR114" s="899"/>
      <c r="BS114" s="899"/>
      <c r="BT114" s="899"/>
      <c r="BU114" s="899"/>
      <c r="BV114" s="899">
        <v>638201</v>
      </c>
      <c r="BW114" s="899"/>
      <c r="BX114" s="899"/>
      <c r="BY114" s="899"/>
      <c r="BZ114" s="899"/>
      <c r="CA114" s="899">
        <v>538030</v>
      </c>
      <c r="CB114" s="899"/>
      <c r="CC114" s="899"/>
      <c r="CD114" s="899"/>
      <c r="CE114" s="899"/>
      <c r="CF114" s="960">
        <v>22.4</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v>7326</v>
      </c>
      <c r="DH114" s="862"/>
      <c r="DI114" s="862"/>
      <c r="DJ114" s="862"/>
      <c r="DK114" s="863"/>
      <c r="DL114" s="864" t="s">
        <v>434</v>
      </c>
      <c r="DM114" s="862"/>
      <c r="DN114" s="862"/>
      <c r="DO114" s="862"/>
      <c r="DP114" s="863"/>
      <c r="DQ114" s="864" t="s">
        <v>434</v>
      </c>
      <c r="DR114" s="862"/>
      <c r="DS114" s="862"/>
      <c r="DT114" s="862"/>
      <c r="DU114" s="863"/>
      <c r="DV114" s="909" t="s">
        <v>434</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5349</v>
      </c>
      <c r="AB115" s="1008"/>
      <c r="AC115" s="1008"/>
      <c r="AD115" s="1008"/>
      <c r="AE115" s="1009"/>
      <c r="AF115" s="1010">
        <v>4842</v>
      </c>
      <c r="AG115" s="1008"/>
      <c r="AH115" s="1008"/>
      <c r="AI115" s="1008"/>
      <c r="AJ115" s="1009"/>
      <c r="AK115" s="1010">
        <v>1082</v>
      </c>
      <c r="AL115" s="1008"/>
      <c r="AM115" s="1008"/>
      <c r="AN115" s="1008"/>
      <c r="AO115" s="1009"/>
      <c r="AP115" s="1011">
        <v>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434</v>
      </c>
      <c r="BW115" s="899"/>
      <c r="BX115" s="899"/>
      <c r="BY115" s="899"/>
      <c r="BZ115" s="899"/>
      <c r="CA115" s="899" t="s">
        <v>434</v>
      </c>
      <c r="CB115" s="899"/>
      <c r="CC115" s="899"/>
      <c r="CD115" s="899"/>
      <c r="CE115" s="899"/>
      <c r="CF115" s="960" t="s">
        <v>434</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434</v>
      </c>
      <c r="DH115" s="862"/>
      <c r="DI115" s="862"/>
      <c r="DJ115" s="862"/>
      <c r="DK115" s="863"/>
      <c r="DL115" s="864" t="s">
        <v>129</v>
      </c>
      <c r="DM115" s="862"/>
      <c r="DN115" s="862"/>
      <c r="DO115" s="862"/>
      <c r="DP115" s="863"/>
      <c r="DQ115" s="864" t="s">
        <v>434</v>
      </c>
      <c r="DR115" s="862"/>
      <c r="DS115" s="862"/>
      <c r="DT115" s="862"/>
      <c r="DU115" s="863"/>
      <c r="DV115" s="909" t="s">
        <v>434</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732</v>
      </c>
      <c r="AB116" s="862"/>
      <c r="AC116" s="862"/>
      <c r="AD116" s="862"/>
      <c r="AE116" s="863"/>
      <c r="AF116" s="864">
        <v>664</v>
      </c>
      <c r="AG116" s="862"/>
      <c r="AH116" s="862"/>
      <c r="AI116" s="862"/>
      <c r="AJ116" s="863"/>
      <c r="AK116" s="864">
        <v>423</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434</v>
      </c>
      <c r="BW116" s="899"/>
      <c r="BX116" s="899"/>
      <c r="BY116" s="899"/>
      <c r="BZ116" s="899"/>
      <c r="CA116" s="899" t="s">
        <v>434</v>
      </c>
      <c r="CB116" s="899"/>
      <c r="CC116" s="899"/>
      <c r="CD116" s="899"/>
      <c r="CE116" s="899"/>
      <c r="CF116" s="960" t="s">
        <v>434</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434</v>
      </c>
      <c r="DM116" s="862"/>
      <c r="DN116" s="862"/>
      <c r="DO116" s="862"/>
      <c r="DP116" s="863"/>
      <c r="DQ116" s="864" t="s">
        <v>434</v>
      </c>
      <c r="DR116" s="862"/>
      <c r="DS116" s="862"/>
      <c r="DT116" s="862"/>
      <c r="DU116" s="863"/>
      <c r="DV116" s="909" t="s">
        <v>434</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656445</v>
      </c>
      <c r="AB117" s="994"/>
      <c r="AC117" s="994"/>
      <c r="AD117" s="994"/>
      <c r="AE117" s="995"/>
      <c r="AF117" s="996">
        <v>653433</v>
      </c>
      <c r="AG117" s="994"/>
      <c r="AH117" s="994"/>
      <c r="AI117" s="994"/>
      <c r="AJ117" s="995"/>
      <c r="AK117" s="996">
        <v>698037</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305</v>
      </c>
      <c r="AG118" s="987"/>
      <c r="AH118" s="987"/>
      <c r="AI118" s="987"/>
      <c r="AJ118" s="988"/>
      <c r="AK118" s="989" t="s">
        <v>304</v>
      </c>
      <c r="AL118" s="987"/>
      <c r="AM118" s="987"/>
      <c r="AN118" s="987"/>
      <c r="AO118" s="988"/>
      <c r="AP118" s="990" t="s">
        <v>428</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460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461</v>
      </c>
      <c r="BP119" s="963"/>
      <c r="BQ119" s="967">
        <v>8138218</v>
      </c>
      <c r="BR119" s="930"/>
      <c r="BS119" s="930"/>
      <c r="BT119" s="930"/>
      <c r="BU119" s="930"/>
      <c r="BV119" s="930">
        <v>8029395</v>
      </c>
      <c r="BW119" s="930"/>
      <c r="BX119" s="930"/>
      <c r="BY119" s="930"/>
      <c r="BZ119" s="930"/>
      <c r="CA119" s="930">
        <v>7980493</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2731567</v>
      </c>
      <c r="BR120" s="927"/>
      <c r="BS120" s="927"/>
      <c r="BT120" s="927"/>
      <c r="BU120" s="927"/>
      <c r="BV120" s="927">
        <v>2603421</v>
      </c>
      <c r="BW120" s="927"/>
      <c r="BX120" s="927"/>
      <c r="BY120" s="927"/>
      <c r="BZ120" s="927"/>
      <c r="CA120" s="927">
        <v>2513643</v>
      </c>
      <c r="CB120" s="927"/>
      <c r="CC120" s="927"/>
      <c r="CD120" s="927"/>
      <c r="CE120" s="927"/>
      <c r="CF120" s="951">
        <v>104.9</v>
      </c>
      <c r="CG120" s="952"/>
      <c r="CH120" s="952"/>
      <c r="CI120" s="952"/>
      <c r="CJ120" s="952"/>
      <c r="CK120" s="953" t="s">
        <v>465</v>
      </c>
      <c r="CL120" s="937"/>
      <c r="CM120" s="937"/>
      <c r="CN120" s="937"/>
      <c r="CO120" s="938"/>
      <c r="CP120" s="957" t="s">
        <v>403</v>
      </c>
      <c r="CQ120" s="958"/>
      <c r="CR120" s="958"/>
      <c r="CS120" s="958"/>
      <c r="CT120" s="958"/>
      <c r="CU120" s="958"/>
      <c r="CV120" s="958"/>
      <c r="CW120" s="958"/>
      <c r="CX120" s="958"/>
      <c r="CY120" s="958"/>
      <c r="CZ120" s="958"/>
      <c r="DA120" s="958"/>
      <c r="DB120" s="958"/>
      <c r="DC120" s="958"/>
      <c r="DD120" s="958"/>
      <c r="DE120" s="958"/>
      <c r="DF120" s="959"/>
      <c r="DG120" s="946">
        <v>792464</v>
      </c>
      <c r="DH120" s="927"/>
      <c r="DI120" s="927"/>
      <c r="DJ120" s="927"/>
      <c r="DK120" s="927"/>
      <c r="DL120" s="927">
        <v>770327</v>
      </c>
      <c r="DM120" s="927"/>
      <c r="DN120" s="927"/>
      <c r="DO120" s="927"/>
      <c r="DP120" s="927"/>
      <c r="DQ120" s="927">
        <v>759299</v>
      </c>
      <c r="DR120" s="927"/>
      <c r="DS120" s="927"/>
      <c r="DT120" s="927"/>
      <c r="DU120" s="927"/>
      <c r="DV120" s="928">
        <v>31.7</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460</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166054</v>
      </c>
      <c r="BR121" s="899"/>
      <c r="BS121" s="899"/>
      <c r="BT121" s="899"/>
      <c r="BU121" s="899"/>
      <c r="BV121" s="899">
        <v>163045</v>
      </c>
      <c r="BW121" s="899"/>
      <c r="BX121" s="899"/>
      <c r="BY121" s="899"/>
      <c r="BZ121" s="899"/>
      <c r="CA121" s="899">
        <v>155077</v>
      </c>
      <c r="CB121" s="899"/>
      <c r="CC121" s="899"/>
      <c r="CD121" s="899"/>
      <c r="CE121" s="899"/>
      <c r="CF121" s="960">
        <v>6.5</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693873</v>
      </c>
      <c r="DH121" s="899"/>
      <c r="DI121" s="899"/>
      <c r="DJ121" s="899"/>
      <c r="DK121" s="899"/>
      <c r="DL121" s="899">
        <v>606300</v>
      </c>
      <c r="DM121" s="899"/>
      <c r="DN121" s="899"/>
      <c r="DO121" s="899"/>
      <c r="DP121" s="899"/>
      <c r="DQ121" s="899">
        <v>538863</v>
      </c>
      <c r="DR121" s="899"/>
      <c r="DS121" s="899"/>
      <c r="DT121" s="899"/>
      <c r="DU121" s="899"/>
      <c r="DV121" s="876">
        <v>22.5</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3494</v>
      </c>
      <c r="AB122" s="862"/>
      <c r="AC122" s="862"/>
      <c r="AD122" s="862"/>
      <c r="AE122" s="863"/>
      <c r="AF122" s="864">
        <v>3449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5078100</v>
      </c>
      <c r="BR122" s="930"/>
      <c r="BS122" s="930"/>
      <c r="BT122" s="930"/>
      <c r="BU122" s="930"/>
      <c r="BV122" s="930">
        <v>5028936</v>
      </c>
      <c r="BW122" s="930"/>
      <c r="BX122" s="930"/>
      <c r="BY122" s="930"/>
      <c r="BZ122" s="930"/>
      <c r="CA122" s="930">
        <v>5249563</v>
      </c>
      <c r="CB122" s="930"/>
      <c r="CC122" s="930"/>
      <c r="CD122" s="930"/>
      <c r="CE122" s="930"/>
      <c r="CF122" s="931">
        <v>219</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v>536051</v>
      </c>
      <c r="DH122" s="899"/>
      <c r="DI122" s="899"/>
      <c r="DJ122" s="899"/>
      <c r="DK122" s="899"/>
      <c r="DL122" s="899">
        <v>504609</v>
      </c>
      <c r="DM122" s="899"/>
      <c r="DN122" s="899"/>
      <c r="DO122" s="899"/>
      <c r="DP122" s="899"/>
      <c r="DQ122" s="899">
        <v>467577</v>
      </c>
      <c r="DR122" s="899"/>
      <c r="DS122" s="899"/>
      <c r="DT122" s="899"/>
      <c r="DU122" s="899"/>
      <c r="DV122" s="876">
        <v>19.5</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469</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470</v>
      </c>
      <c r="BP123" s="963"/>
      <c r="BQ123" s="917">
        <v>7975721</v>
      </c>
      <c r="BR123" s="918"/>
      <c r="BS123" s="918"/>
      <c r="BT123" s="918"/>
      <c r="BU123" s="918"/>
      <c r="BV123" s="918">
        <v>7795402</v>
      </c>
      <c r="BW123" s="918"/>
      <c r="BX123" s="918"/>
      <c r="BY123" s="918"/>
      <c r="BZ123" s="918"/>
      <c r="CA123" s="918">
        <v>7918283</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v>36395</v>
      </c>
      <c r="DH123" s="862"/>
      <c r="DI123" s="862"/>
      <c r="DJ123" s="862"/>
      <c r="DK123" s="863"/>
      <c r="DL123" s="864">
        <v>29323</v>
      </c>
      <c r="DM123" s="862"/>
      <c r="DN123" s="862"/>
      <c r="DO123" s="862"/>
      <c r="DP123" s="863"/>
      <c r="DQ123" s="864">
        <v>22192</v>
      </c>
      <c r="DR123" s="862"/>
      <c r="DS123" s="862"/>
      <c r="DT123" s="862"/>
      <c r="DU123" s="863"/>
      <c r="DV123" s="909">
        <v>0.9</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v>
      </c>
      <c r="BR124" s="916"/>
      <c r="BS124" s="916"/>
      <c r="BT124" s="916"/>
      <c r="BU124" s="916"/>
      <c r="BV124" s="916">
        <v>9.8000000000000007</v>
      </c>
      <c r="BW124" s="916"/>
      <c r="BX124" s="916"/>
      <c r="BY124" s="916"/>
      <c r="BZ124" s="916"/>
      <c r="CA124" s="916">
        <v>2.5</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469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460</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460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1855</v>
      </c>
      <c r="AB127" s="862"/>
      <c r="AC127" s="862"/>
      <c r="AD127" s="862"/>
      <c r="AE127" s="863"/>
      <c r="AF127" s="864">
        <v>1393</v>
      </c>
      <c r="AG127" s="862"/>
      <c r="AH127" s="862"/>
      <c r="AI127" s="862"/>
      <c r="AJ127" s="863"/>
      <c r="AK127" s="864">
        <v>1082</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29412</v>
      </c>
      <c r="AB128" s="883"/>
      <c r="AC128" s="883"/>
      <c r="AD128" s="883"/>
      <c r="AE128" s="884"/>
      <c r="AF128" s="885">
        <v>28717</v>
      </c>
      <c r="AG128" s="883"/>
      <c r="AH128" s="883"/>
      <c r="AI128" s="883"/>
      <c r="AJ128" s="884"/>
      <c r="AK128" s="885">
        <v>39099</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2843731</v>
      </c>
      <c r="AB129" s="862"/>
      <c r="AC129" s="862"/>
      <c r="AD129" s="862"/>
      <c r="AE129" s="863"/>
      <c r="AF129" s="864">
        <v>2792393</v>
      </c>
      <c r="AG129" s="862"/>
      <c r="AH129" s="862"/>
      <c r="AI129" s="862"/>
      <c r="AJ129" s="863"/>
      <c r="AK129" s="864">
        <v>2839226</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460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409858</v>
      </c>
      <c r="AB130" s="862"/>
      <c r="AC130" s="862"/>
      <c r="AD130" s="862"/>
      <c r="AE130" s="863"/>
      <c r="AF130" s="864">
        <v>408288</v>
      </c>
      <c r="AG130" s="862"/>
      <c r="AH130" s="862"/>
      <c r="AI130" s="862"/>
      <c r="AJ130" s="863"/>
      <c r="AK130" s="864">
        <v>442511</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2433873</v>
      </c>
      <c r="AB131" s="845"/>
      <c r="AC131" s="845"/>
      <c r="AD131" s="845"/>
      <c r="AE131" s="846"/>
      <c r="AF131" s="847">
        <v>2384105</v>
      </c>
      <c r="AG131" s="845"/>
      <c r="AH131" s="845"/>
      <c r="AI131" s="845"/>
      <c r="AJ131" s="846"/>
      <c r="AK131" s="847">
        <v>2396715</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2.5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8.9230210450000005</v>
      </c>
      <c r="AB132" s="825"/>
      <c r="AC132" s="825"/>
      <c r="AD132" s="825"/>
      <c r="AE132" s="826"/>
      <c r="AF132" s="827">
        <v>9.0779558789999992</v>
      </c>
      <c r="AG132" s="825"/>
      <c r="AH132" s="825"/>
      <c r="AI132" s="825"/>
      <c r="AJ132" s="826"/>
      <c r="AK132" s="827">
        <v>9.030151687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8.9</v>
      </c>
      <c r="AB133" s="804"/>
      <c r="AC133" s="804"/>
      <c r="AD133" s="804"/>
      <c r="AE133" s="805"/>
      <c r="AF133" s="803">
        <v>9.1</v>
      </c>
      <c r="AG133" s="804"/>
      <c r="AH133" s="804"/>
      <c r="AI133" s="804"/>
      <c r="AJ133" s="805"/>
      <c r="AK133" s="803">
        <v>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DERPgOJIUUDbr9Y/AYr6QxPGkAjw1EPeodO0fxQA5SFJbyeRI5xqxC86Rc3jbYAEcP1fuCRjIa6/lkxk9KIQw==" saltValue="O4iTnt2Wl6IDSfM0Z256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0" zoomScaleNormal="85" zoomScaleSheetLayoutView="100" workbookViewId="0">
      <selection activeCell="BB19" sqref="BB1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0KlgBrf+CMPhkbw41bAmQJKdBymh3MCnnAnLy0xtP1Nqq2kVX83ZnvG5v6WjNPxohMwljh7CysPNHK4GMD6Og==" saltValue="aVfWZtNTGPJQeSTVomos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nCHcjgAgNI3lzWxotJUbdMafbZdMR5vswq9n1lzjlvCKVm8tU2XL4txLR7mKLG4bpVcL4ABzGc+knOELXyt7Q==" saltValue="ersiUVRSpgJurXIj/rFX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2" workbookViewId="0">
      <selection activeCell="AK2" sqref="AK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663870</v>
      </c>
      <c r="AP9" s="313">
        <v>175720</v>
      </c>
      <c r="AQ9" s="314">
        <v>198046</v>
      </c>
      <c r="AR9" s="315">
        <v>-11.3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82825</v>
      </c>
      <c r="AP10" s="316">
        <v>21923</v>
      </c>
      <c r="AQ10" s="317">
        <v>23470</v>
      </c>
      <c r="AR10" s="318">
        <v>-6.6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123037</v>
      </c>
      <c r="AP11" s="316">
        <v>32567</v>
      </c>
      <c r="AQ11" s="317">
        <v>31217</v>
      </c>
      <c r="AR11" s="318">
        <v>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3147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231</v>
      </c>
      <c r="AP14" s="316">
        <v>61</v>
      </c>
      <c r="AQ14" s="317">
        <v>10757</v>
      </c>
      <c r="AR14" s="318">
        <v>-99.4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5000</v>
      </c>
      <c r="AP15" s="316">
        <v>1323</v>
      </c>
      <c r="AQ15" s="317">
        <v>4810</v>
      </c>
      <c r="AR15" s="318">
        <v>-72.5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-77773</v>
      </c>
      <c r="AP16" s="316">
        <v>-20586</v>
      </c>
      <c r="AQ16" s="317">
        <v>-18847</v>
      </c>
      <c r="AR16" s="318">
        <v>9.1999999999999993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797190</v>
      </c>
      <c r="AP17" s="316">
        <v>211008</v>
      </c>
      <c r="AQ17" s="317">
        <v>252599</v>
      </c>
      <c r="AR17" s="318">
        <v>-16.5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20.65</v>
      </c>
      <c r="AP21" s="329">
        <v>22.36</v>
      </c>
      <c r="AQ21" s="330">
        <v>-1.71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96.9</v>
      </c>
      <c r="AP22" s="334">
        <v>95.6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497478</v>
      </c>
      <c r="AP32" s="343">
        <v>131678</v>
      </c>
      <c r="AQ32" s="344">
        <v>139617</v>
      </c>
      <c r="AR32" s="345">
        <v>-5.7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181139</v>
      </c>
      <c r="AP35" s="343">
        <v>47946</v>
      </c>
      <c r="AQ35" s="344">
        <v>32699</v>
      </c>
      <c r="AR35" s="345">
        <v>46.6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17915</v>
      </c>
      <c r="AP36" s="343">
        <v>4742</v>
      </c>
      <c r="AQ36" s="344">
        <v>4068</v>
      </c>
      <c r="AR36" s="345">
        <v>16.600000000000001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1082</v>
      </c>
      <c r="AP37" s="343">
        <v>286</v>
      </c>
      <c r="AQ37" s="344">
        <v>1263</v>
      </c>
      <c r="AR37" s="345">
        <v>-77.400000000000006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423</v>
      </c>
      <c r="AP38" s="346">
        <v>112</v>
      </c>
      <c r="AQ38" s="347">
        <v>23</v>
      </c>
      <c r="AR38" s="335">
        <v>387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-39099</v>
      </c>
      <c r="AP39" s="343">
        <v>-10349</v>
      </c>
      <c r="AQ39" s="344">
        <v>-8148</v>
      </c>
      <c r="AR39" s="345">
        <v>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-442511</v>
      </c>
      <c r="AP40" s="343">
        <v>-117128</v>
      </c>
      <c r="AQ40" s="344">
        <v>-124721</v>
      </c>
      <c r="AR40" s="345">
        <v>-6.1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216427</v>
      </c>
      <c r="AP41" s="343">
        <v>57286</v>
      </c>
      <c r="AQ41" s="344">
        <v>44807</v>
      </c>
      <c r="AR41" s="345">
        <v>27.9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1186803</v>
      </c>
      <c r="AN51" s="365">
        <v>296256</v>
      </c>
      <c r="AO51" s="366">
        <v>124.9</v>
      </c>
      <c r="AP51" s="367">
        <v>280458</v>
      </c>
      <c r="AQ51" s="368">
        <v>-15.8</v>
      </c>
      <c r="AR51" s="369">
        <v>140.69999999999999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493806</v>
      </c>
      <c r="AN52" s="373">
        <v>123267</v>
      </c>
      <c r="AO52" s="374">
        <v>34.799999999999997</v>
      </c>
      <c r="AP52" s="375">
        <v>127286</v>
      </c>
      <c r="AQ52" s="376">
        <v>0.4</v>
      </c>
      <c r="AR52" s="377">
        <v>34.4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774865</v>
      </c>
      <c r="AN53" s="365">
        <v>197569</v>
      </c>
      <c r="AO53" s="366">
        <v>-33.299999999999997</v>
      </c>
      <c r="AP53" s="367">
        <v>291945</v>
      </c>
      <c r="AQ53" s="368">
        <v>4.0999999999999996</v>
      </c>
      <c r="AR53" s="369">
        <v>-37.4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269154</v>
      </c>
      <c r="AN54" s="373">
        <v>68627</v>
      </c>
      <c r="AO54" s="374">
        <v>-44.3</v>
      </c>
      <c r="AP54" s="375">
        <v>127651</v>
      </c>
      <c r="AQ54" s="376">
        <v>0.3</v>
      </c>
      <c r="AR54" s="377">
        <v>-44.6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1529332</v>
      </c>
      <c r="AN55" s="365">
        <v>393448</v>
      </c>
      <c r="AO55" s="366">
        <v>99.1</v>
      </c>
      <c r="AP55" s="367">
        <v>291173</v>
      </c>
      <c r="AQ55" s="368">
        <v>-0.3</v>
      </c>
      <c r="AR55" s="369">
        <v>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337880</v>
      </c>
      <c r="AN56" s="373">
        <v>86926</v>
      </c>
      <c r="AO56" s="374">
        <v>26.7</v>
      </c>
      <c r="AP56" s="375">
        <v>119071</v>
      </c>
      <c r="AQ56" s="376">
        <v>-6.7</v>
      </c>
      <c r="AR56" s="377">
        <v>33.4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1219909</v>
      </c>
      <c r="AN57" s="365">
        <v>319766</v>
      </c>
      <c r="AO57" s="366">
        <v>-18.7</v>
      </c>
      <c r="AP57" s="367">
        <v>271581</v>
      </c>
      <c r="AQ57" s="368">
        <v>-6.7</v>
      </c>
      <c r="AR57" s="369">
        <v>-12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595582</v>
      </c>
      <c r="AN58" s="373">
        <v>156116</v>
      </c>
      <c r="AO58" s="374">
        <v>79.599999999999994</v>
      </c>
      <c r="AP58" s="375">
        <v>117844</v>
      </c>
      <c r="AQ58" s="376">
        <v>-1</v>
      </c>
      <c r="AR58" s="377">
        <v>80.599999999999994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1138266</v>
      </c>
      <c r="AN59" s="365">
        <v>301288</v>
      </c>
      <c r="AO59" s="366">
        <v>-5.8</v>
      </c>
      <c r="AP59" s="367">
        <v>268375</v>
      </c>
      <c r="AQ59" s="368">
        <v>-1.2</v>
      </c>
      <c r="AR59" s="369">
        <v>-4.5999999999999996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429834</v>
      </c>
      <c r="AN60" s="373">
        <v>113773</v>
      </c>
      <c r="AO60" s="374">
        <v>-27.1</v>
      </c>
      <c r="AP60" s="375">
        <v>119602</v>
      </c>
      <c r="AQ60" s="376">
        <v>1.5</v>
      </c>
      <c r="AR60" s="377">
        <v>-28.6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1169835</v>
      </c>
      <c r="AN61" s="380">
        <v>301665</v>
      </c>
      <c r="AO61" s="381">
        <v>33.200000000000003</v>
      </c>
      <c r="AP61" s="382">
        <v>280706</v>
      </c>
      <c r="AQ61" s="383">
        <v>-4</v>
      </c>
      <c r="AR61" s="369">
        <v>37.200000000000003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425251</v>
      </c>
      <c r="AN62" s="373">
        <v>109742</v>
      </c>
      <c r="AO62" s="374">
        <v>13.9</v>
      </c>
      <c r="AP62" s="375">
        <v>122291</v>
      </c>
      <c r="AQ62" s="376">
        <v>-1.1000000000000001</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Uf5SARb1/W/MmO/F8oJzr1kpUXpdiUKw/6r8/tN6alYcaT8MSpMbI6LrilxIJBZs3kZ9RpUROdcWAGl3fRMsw==" saltValue="bnEjrzZf6pwQFdgD8HaD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87" sqref="AE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kuxgHI1jmsJshzaNDPlHRUWg7Q65n83kQ/oDEvoFj9C0G9sjhNEQRci4tId2q6UqLJK8nSr4QPGPzziwpKm3lw==" saltValue="El8iQlif7EtdtncCwdjx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AF46" sqref="AF4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YINy1LFFb1+irrC3CNYUFiLrCAYWEmuai7rOGAClKg4tLHAy6iz6KEaiBxzqBZ7+GgvU9upVURUZLLgLgJD1vA==" saltValue="BzYNOXVGSbLqnywDyy7K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65.3</v>
      </c>
      <c r="G47" s="12">
        <v>70.540000000000006</v>
      </c>
      <c r="H47" s="12">
        <v>66.03</v>
      </c>
      <c r="I47" s="12">
        <v>63.42</v>
      </c>
      <c r="J47" s="13">
        <v>61.68</v>
      </c>
    </row>
    <row r="48" spans="2:10" ht="57.75" customHeight="1" x14ac:dyDescent="0.15">
      <c r="B48" s="14"/>
      <c r="C48" s="1238" t="s">
        <v>4</v>
      </c>
      <c r="D48" s="1238"/>
      <c r="E48" s="1239"/>
      <c r="F48" s="15">
        <v>7.05</v>
      </c>
      <c r="G48" s="16">
        <v>6.41</v>
      </c>
      <c r="H48" s="16">
        <v>5.9</v>
      </c>
      <c r="I48" s="16">
        <v>5.34</v>
      </c>
      <c r="J48" s="17">
        <v>5.07</v>
      </c>
    </row>
    <row r="49" spans="2:10" ht="57.75" customHeight="1" thickBot="1" x14ac:dyDescent="0.2">
      <c r="B49" s="18"/>
      <c r="C49" s="1240" t="s">
        <v>5</v>
      </c>
      <c r="D49" s="1240"/>
      <c r="E49" s="1241"/>
      <c r="F49" s="19">
        <v>4.01</v>
      </c>
      <c r="G49" s="20">
        <v>0.27</v>
      </c>
      <c r="H49" s="20" t="s">
        <v>555</v>
      </c>
      <c r="I49" s="20" t="s">
        <v>556</v>
      </c>
      <c r="J49" s="21" t="s">
        <v>557</v>
      </c>
    </row>
    <row r="50" spans="2:10" ht="13.5" customHeight="1" x14ac:dyDescent="0.15"/>
  </sheetData>
  <sheetProtection algorithmName="SHA-512" hashValue="GDZa8ssyN6RBA1E/xBoUVRRKB8C6YSdguPziR7HIVl87l+/ZKhoV9loXZ9KaeIJMN+HaK4TMCcPgL27EiNnOkQ==" saltValue="1iu09PjcYXfEYaZfqEp7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2021-03-16T04:45:17Z</cp:lastPrinted>
  <dcterms:created xsi:type="dcterms:W3CDTF">2021-02-05T00:47:53Z</dcterms:created>
  <dcterms:modified xsi:type="dcterms:W3CDTF">2021-10-20T04:07:24Z</dcterms:modified>
  <cp:category/>
</cp:coreProperties>
</file>